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E TRIMESTRAL EJERCICIO 2025\"/>
    </mc:Choice>
  </mc:AlternateContent>
  <bookViews>
    <workbookView xWindow="0" yWindow="0" windowWidth="28800" windowHeight="12210" tabRatio="717"/>
  </bookViews>
  <sheets>
    <sheet name="ANEXO 2 " sheetId="5" r:id="rId1"/>
    <sheet name="Instructivo 2" sheetId="7" r:id="rId2"/>
  </sheets>
  <definedNames>
    <definedName name="_xlnm.Print_Area" localSheetId="0">'ANEXO 2 '!$A$1:$BG$30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0" i="5" l="1"/>
  <c r="AN10" i="5"/>
  <c r="AT10" i="5" l="1"/>
  <c r="AU10" i="5" s="1"/>
  <c r="AB10" i="5"/>
  <c r="AI10" i="5" s="1"/>
  <c r="AH10" i="5" l="1"/>
  <c r="W13" i="5" l="1"/>
  <c r="V13" i="5" s="1"/>
  <c r="AB13" i="5"/>
  <c r="AC13" i="5" s="1"/>
  <c r="AN13" i="5"/>
  <c r="AT13" i="5" s="1"/>
  <c r="AU13" i="5" s="1"/>
  <c r="AO13" i="5"/>
  <c r="P9" i="5"/>
  <c r="AI13" i="5" l="1"/>
  <c r="AH13" i="5"/>
  <c r="BA8" i="5"/>
  <c r="BA9" i="5"/>
  <c r="BB15" i="5"/>
  <c r="BA13" i="5"/>
  <c r="AB9" i="5"/>
  <c r="AI9" i="5" s="1"/>
  <c r="AB8" i="5"/>
  <c r="AI8" i="5" s="1"/>
  <c r="P8" i="5"/>
  <c r="P10" i="5"/>
  <c r="AC10" i="5" l="1"/>
  <c r="AH8" i="5"/>
  <c r="AC8" i="5"/>
  <c r="AH9" i="5"/>
  <c r="AC9" i="5"/>
  <c r="BA15" i="5"/>
  <c r="AN9" i="5"/>
  <c r="AT9" i="5" s="1"/>
  <c r="AU9" i="5" s="1"/>
  <c r="AN8" i="5"/>
  <c r="AT8" i="5" s="1"/>
  <c r="AU8" i="5" s="1"/>
  <c r="P14" i="5"/>
  <c r="AC14" i="5" l="1"/>
  <c r="AO14" i="5"/>
  <c r="AU14" i="5"/>
  <c r="AI14" i="5"/>
  <c r="AB14" i="5"/>
  <c r="AN14" i="5"/>
  <c r="O14" i="5"/>
  <c r="AT14" i="5"/>
  <c r="AH14" i="5" l="1"/>
  <c r="AS14" i="5" l="1"/>
  <c r="AR14" i="5"/>
  <c r="AQ14" i="5"/>
  <c r="AP14" i="5"/>
  <c r="AK14" i="5"/>
  <c r="AL14" i="5"/>
  <c r="AM14" i="5"/>
  <c r="AJ14" i="5"/>
  <c r="AE14" i="5"/>
  <c r="AF14" i="5"/>
  <c r="AG14" i="5"/>
  <c r="AD14" i="5"/>
  <c r="AA14" i="5"/>
  <c r="Z14" i="5"/>
  <c r="Y14" i="5"/>
  <c r="X14" i="5"/>
  <c r="T14" i="5"/>
  <c r="S14" i="5"/>
  <c r="R14" i="5"/>
  <c r="Q14" i="5"/>
  <c r="V14" i="5" l="1"/>
  <c r="W14" i="5"/>
  <c r="BF15" i="5" l="1"/>
  <c r="BC15" i="5"/>
  <c r="BE15" i="5"/>
  <c r="BD15" i="5"/>
</calcChain>
</file>

<file path=xl/sharedStrings.xml><?xml version="1.0" encoding="utf-8"?>
<sst xmlns="http://schemas.openxmlformats.org/spreadsheetml/2006/main" count="188" uniqueCount="143">
  <si>
    <t>ESPECIFICACIONES: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</si>
  <si>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</si>
  <si>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</si>
  <si>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</si>
  <si>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</si>
  <si>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</si>
  <si>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</si>
  <si>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</si>
  <si>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</si>
  <si>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</si>
  <si>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</si>
  <si>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</si>
  <si>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</si>
  <si>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</si>
  <si>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</si>
  <si>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</si>
  <si>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</si>
  <si>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</si>
  <si>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</si>
  <si>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</si>
  <si>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</si>
  <si>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</si>
  <si>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</si>
  <si>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</si>
  <si>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</si>
  <si>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</si>
  <si>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</si>
  <si>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</si>
  <si>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</si>
  <si>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</si>
  <si>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</si>
  <si>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</si>
  <si>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</si>
  <si>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</si>
  <si>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</si>
  <si>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</si>
  <si>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</si>
  <si>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</si>
  <si>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</si>
  <si>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</si>
  <si>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</si>
  <si>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</si>
  <si>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</si>
  <si>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</si>
  <si>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</si>
  <si>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</si>
  <si>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</si>
  <si>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</si>
  <si>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</si>
  <si>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</si>
  <si>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</si>
  <si>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</si>
  <si>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</si>
  <si>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</si>
  <si>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</si>
  <si>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</si>
  <si>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</si>
  <si>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</si>
  <si>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</si>
  <si>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</si>
  <si>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</si>
  <si>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</si>
  <si>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</si>
  <si>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</si>
  <si>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</si>
  <si>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</si>
  <si>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</si>
  <si>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</si>
  <si>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</si>
  <si>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</si>
  <si>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</si>
  <si>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>PRESIDENTE MUNICIPAL</t>
  </si>
  <si>
    <t>CONTRALOR MUNICIPAL</t>
  </si>
  <si>
    <t>"Bajo protesta de decir verdad, declaramos que este reporte y sus notas son razonablemente correctos, y son responsabilidad del emisor."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</si>
  <si>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</si>
  <si>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</si>
  <si>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 Anexo 2, lo efectúe el personal de la Dirección de Obras Públicas y/o personal responsable;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</si>
  <si>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</si>
  <si>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</si>
  <si>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</si>
  <si>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</si>
  <si>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</si>
  <si>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</si>
  <si>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</si>
  <si>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</si>
  <si>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</si>
  <si>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</si>
  <si>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</si>
  <si>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</si>
  <si>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</si>
  <si>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</si>
  <si>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</si>
  <si>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</si>
  <si>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</si>
  <si>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</si>
  <si>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</si>
  <si>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</si>
  <si>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nombre del Contralor Municipal  y plasmar fima; y,</t>
  </si>
  <si>
    <t>Anotar el nombre del Director der Obras Públicas del Municipio o del Organismo Operador en su caso y plasmar firma.</t>
  </si>
  <si>
    <t>Anotar si se trata de Obra Pública, Proyecto, Servicio u Otro;</t>
  </si>
  <si>
    <t>Anotar dentro de la columna de metas el número de beneficiarios;</t>
  </si>
  <si>
    <t>Anotar  el número de la cuenta contable que se haya afeclado durante el registro de la inversión pública;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</si>
  <si>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</si>
  <si>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</si>
  <si>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</si>
  <si>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>ECUANDUREO</t>
  </si>
  <si>
    <t>NOTAS: NINGUNA</t>
  </si>
  <si>
    <t>OBRA PUBLICA</t>
  </si>
  <si>
    <t>OBRAS PUBLICAS</t>
  </si>
  <si>
    <t>FONDO DE APORTACIONES PARA LA INFRAESTRUCTURA SOCIAL MUNICIPAL</t>
  </si>
  <si>
    <t>NO</t>
  </si>
  <si>
    <t>CONTRATO</t>
  </si>
  <si>
    <t xml:space="preserve">MUNICIPIO: ECUANDUREO </t>
  </si>
  <si>
    <t>LIC. EDGAR ARTURO VENTURA QUINTERO</t>
  </si>
  <si>
    <t>TESORERA MUNICIPAL</t>
  </si>
  <si>
    <t>C.P. ANA BERTHA MARTINEZ TORRES</t>
  </si>
  <si>
    <t>ANEXO 2: RELACIÓN DE OBRAS EJECUTADAS</t>
  </si>
  <si>
    <t>D. El llenado de este formato debe llenarse con el Instructivo 2</t>
  </si>
  <si>
    <t>INSTRUCTIVO 2 RELACIÓN DE OBRAS EJECUTADAS</t>
  </si>
  <si>
    <t>Anotar las metas programadas de la inversión pública, ya sea en cantidad o unidad;</t>
  </si>
  <si>
    <t>ADMINISTRACION</t>
  </si>
  <si>
    <t xml:space="preserve">   </t>
  </si>
  <si>
    <t>LIC. JORGE LUIS ESTRADA GARIBAY</t>
  </si>
  <si>
    <t>ARQ. RAFAEL ALARCON ZAVALA</t>
  </si>
  <si>
    <t xml:space="preserve">DIRECTOR DE OBRAS PÚBLICAS </t>
  </si>
  <si>
    <t>DIRECTOR DE OBRAS PÚBLICAS</t>
  </si>
  <si>
    <t>200 BENEFICIARIOS</t>
  </si>
  <si>
    <t>1384.33 M2</t>
  </si>
  <si>
    <t>CONSTRUCCION DE MURO DE CONTENCION PARA MANEJO DE AGUAS SUPERFICIALES Y PROTECCION DE VIVIENDAS, EN LA CALLE FRANCISCO HERRERA, COLONIA LAZARO CARDENAS, MUNICIPIO DE ECUANDUREO, ESTADO DE MICHOACAN.</t>
  </si>
  <si>
    <t>20 ML</t>
  </si>
  <si>
    <t>000020-8240024224201</t>
  </si>
  <si>
    <t>520</t>
  </si>
  <si>
    <t>ACTA NO. 19 DE FECHA 03 DE SEPTIEMBRE DEL 2025</t>
  </si>
  <si>
    <t>PAVIMENTACION DE CALLE JERICO Y PRIVADA DE SUAREZ EN LA COMUNIDAD DE LA BARRANCA, MUNICIPIO DE ECUANDUREO, ESTADO DE MICHOACAN</t>
  </si>
  <si>
    <t>CONSTRUCCION DE RED DE DRENAJE, AGUA POTABLE Y PAVIMENTO DE CONCRETO HIDRAULICO EN LA CALLE ALLENDE, COLONIA CENTRO, EN LA CABECERA MUNICIPAL DE ECUANDUREO, MUNICIPIO DE ECUANDUREO, ESTADO DE MICHOACAN.</t>
  </si>
  <si>
    <t>LA BARRANCA</t>
  </si>
  <si>
    <t>919.61 M2</t>
  </si>
  <si>
    <t>1100 BENEFICIARIOS</t>
  </si>
  <si>
    <t>4600 BENEFICIARIOS</t>
  </si>
  <si>
    <t>ACTA NO. 24 DE FECHA 29 DE OCTUBRE DEL 2025</t>
  </si>
  <si>
    <t>000018-8240061361306</t>
  </si>
  <si>
    <t>000008-8240061361405</t>
  </si>
  <si>
    <t>DEL  01 DE  OCTUBRE AL 31 DE DICIEMBRE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</si>
</sst>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  <numFmt numFmtId="165" formatCode="_-* #,##0.00\ &quot;Pts&quot;_-;\-* #,##0.00\ &quot;Pts&quot;_-;_-* &quot;-&quot;??\ &quot;Pts&quot;_-;_-@_-"/>
  </numFmts>
  <fonts count="2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10"/>
      <color rgb="FF000000"/>
      <name val="Times New Roman"/>
      <family val="1"/>
    </font>
    <font>
      <sz val="9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sz val="9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 vertical="top"/>
    </xf>
    <xf numFmtId="0" fontId="12" fillId="0" borderId="0" xfId="1" applyFont="1"/>
    <xf numFmtId="0" fontId="11" fillId="0" borderId="0" xfId="1" applyFont="1"/>
    <xf numFmtId="0" fontId="15" fillId="0" borderId="0" xfId="1" applyFont="1"/>
    <xf numFmtId="0" fontId="16" fillId="0" borderId="0" xfId="1" applyFont="1"/>
    <xf numFmtId="0" fontId="2" fillId="0" borderId="0" xfId="1" applyFont="1"/>
    <xf numFmtId="0" fontId="17" fillId="0" borderId="0" xfId="1" applyFont="1"/>
    <xf numFmtId="0" fontId="18" fillId="0" borderId="0" xfId="1" applyFont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0" fontId="3" fillId="0" borderId="0" xfId="1" applyFont="1"/>
    <xf numFmtId="49" fontId="18" fillId="0" borderId="0" xfId="1" applyNumberFormat="1" applyFont="1"/>
    <xf numFmtId="0" fontId="18" fillId="0" borderId="3" xfId="1" applyFont="1" applyBorder="1"/>
    <xf numFmtId="0" fontId="18" fillId="0" borderId="0" xfId="1" applyFont="1" applyAlignment="1">
      <alignment horizontal="center"/>
    </xf>
    <xf numFmtId="49" fontId="18" fillId="0" borderId="0" xfId="1" applyNumberFormat="1" applyFont="1" applyAlignment="1">
      <alignment horizontal="center"/>
    </xf>
    <xf numFmtId="0" fontId="20" fillId="0" borderId="0" xfId="1" applyFont="1"/>
    <xf numFmtId="0" fontId="14" fillId="0" borderId="0" xfId="1" applyFont="1"/>
    <xf numFmtId="0" fontId="13" fillId="0" borderId="0" xfId="1" applyFont="1"/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5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shrinkToFit="1"/>
    </xf>
    <xf numFmtId="0" fontId="9" fillId="0" borderId="5" xfId="0" applyFont="1" applyBorder="1" applyAlignment="1">
      <alignment horizontal="left" vertical="top" wrapText="1"/>
    </xf>
    <xf numFmtId="44" fontId="6" fillId="0" borderId="1" xfId="3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 wrapText="1"/>
    </xf>
    <xf numFmtId="44" fontId="22" fillId="0" borderId="0" xfId="3" applyFont="1" applyFill="1" applyBorder="1" applyAlignment="1">
      <alignment horizontal="center" vertical="center"/>
    </xf>
    <xf numFmtId="44" fontId="12" fillId="0" borderId="0" xfId="1" applyNumberFormat="1" applyFont="1"/>
    <xf numFmtId="44" fontId="0" fillId="0" borderId="0" xfId="3" applyFon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 wrapText="1"/>
    </xf>
    <xf numFmtId="44" fontId="6" fillId="0" borderId="0" xfId="3" applyFont="1" applyFill="1" applyBorder="1" applyAlignment="1">
      <alignment horizontal="center" vertical="center"/>
    </xf>
    <xf numFmtId="44" fontId="0" fillId="0" borderId="1" xfId="3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2" fillId="0" borderId="0" xfId="1" applyFont="1" applyBorder="1"/>
    <xf numFmtId="0" fontId="12" fillId="0" borderId="0" xfId="1" applyFont="1" applyFill="1"/>
    <xf numFmtId="0" fontId="18" fillId="0" borderId="0" xfId="1" applyFont="1" applyAlignment="1">
      <alignment vertical="center"/>
    </xf>
    <xf numFmtId="0" fontId="18" fillId="0" borderId="2" xfId="1" applyFont="1" applyBorder="1" applyAlignment="1">
      <alignment vertical="center"/>
    </xf>
    <xf numFmtId="0" fontId="18" fillId="0" borderId="2" xfId="1" applyFont="1" applyBorder="1" applyAlignment="1">
      <alignment horizontal="center" vertical="center"/>
    </xf>
    <xf numFmtId="49" fontId="18" fillId="0" borderId="0" xfId="1" applyNumberFormat="1" applyFont="1" applyBorder="1" applyAlignment="1">
      <alignment vertical="center"/>
    </xf>
    <xf numFmtId="0" fontId="18" fillId="0" borderId="0" xfId="1" applyFont="1" applyBorder="1" applyAlignment="1">
      <alignment horizontal="center"/>
    </xf>
    <xf numFmtId="1" fontId="6" fillId="0" borderId="0" xfId="3" applyNumberFormat="1" applyFont="1" applyFill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1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/>
    </xf>
    <xf numFmtId="44" fontId="6" fillId="0" borderId="7" xfId="3" applyFont="1" applyFill="1" applyBorder="1" applyAlignment="1">
      <alignment horizontal="center" vertical="center"/>
    </xf>
    <xf numFmtId="1" fontId="5" fillId="0" borderId="7" xfId="1" applyNumberFormat="1" applyFont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4" fontId="6" fillId="0" borderId="6" xfId="3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1" fontId="6" fillId="0" borderId="11" xfId="3" applyNumberFormat="1" applyFont="1" applyFill="1" applyBorder="1" applyAlignment="1">
      <alignment horizontal="center" vertical="center"/>
    </xf>
    <xf numFmtId="1" fontId="6" fillId="0" borderId="8" xfId="3" applyNumberFormat="1" applyFont="1" applyFill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44" fontId="0" fillId="0" borderId="8" xfId="3" applyFont="1" applyFill="1" applyBorder="1" applyAlignment="1">
      <alignment horizontal="center" vertical="center"/>
    </xf>
    <xf numFmtId="44" fontId="0" fillId="0" borderId="12" xfId="3" applyFont="1" applyFill="1" applyBorder="1" applyAlignment="1">
      <alignment horizontal="center" vertical="center"/>
    </xf>
    <xf numFmtId="0" fontId="12" fillId="0" borderId="0" xfId="1" applyFont="1" applyAlignment="1"/>
    <xf numFmtId="0" fontId="18" fillId="0" borderId="0" xfId="1" applyFont="1" applyBorder="1"/>
    <xf numFmtId="0" fontId="18" fillId="0" borderId="0" xfId="1" applyFont="1" applyBorder="1" applyAlignment="1">
      <alignment vertical="center"/>
    </xf>
    <xf numFmtId="49" fontId="24" fillId="0" borderId="6" xfId="1" applyNumberFormat="1" applyFont="1" applyFill="1" applyBorder="1" applyAlignment="1">
      <alignment horizontal="left" vertical="center" wrapText="1"/>
    </xf>
    <xf numFmtId="0" fontId="24" fillId="0" borderId="6" xfId="1" applyFont="1" applyFill="1" applyBorder="1" applyAlignment="1">
      <alignment horizontal="center" vertical="center" wrapText="1"/>
    </xf>
    <xf numFmtId="49" fontId="24" fillId="0" borderId="6" xfId="1" applyNumberFormat="1" applyFont="1" applyFill="1" applyBorder="1" applyAlignment="1">
      <alignment horizontal="center" vertical="center" wrapText="1"/>
    </xf>
    <xf numFmtId="1" fontId="24" fillId="0" borderId="6" xfId="3" applyNumberFormat="1" applyFont="1" applyFill="1" applyBorder="1" applyAlignment="1">
      <alignment horizontal="center" vertical="center"/>
    </xf>
    <xf numFmtId="1" fontId="24" fillId="0" borderId="6" xfId="1" applyNumberFormat="1" applyFont="1" applyFill="1" applyBorder="1" applyAlignment="1">
      <alignment horizontal="center" vertical="center"/>
    </xf>
    <xf numFmtId="44" fontId="0" fillId="0" borderId="7" xfId="3" applyFont="1" applyFill="1" applyBorder="1" applyAlignment="1">
      <alignment horizontal="center" vertical="center"/>
    </xf>
    <xf numFmtId="44" fontId="0" fillId="0" borderId="10" xfId="3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vertical="center" wrapText="1"/>
    </xf>
    <xf numFmtId="44" fontId="24" fillId="0" borderId="6" xfId="3" applyFont="1" applyFill="1" applyBorder="1" applyAlignment="1">
      <alignment horizontal="center" vertical="center"/>
    </xf>
    <xf numFmtId="44" fontId="24" fillId="0" borderId="9" xfId="3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49" fontId="25" fillId="0" borderId="6" xfId="1" applyNumberFormat="1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justify" vertical="center" wrapText="1"/>
    </xf>
    <xf numFmtId="0" fontId="12" fillId="0" borderId="0" xfId="1" applyFont="1" applyAlignment="1">
      <alignment horizontal="justify" vertical="center" wrapText="1"/>
    </xf>
    <xf numFmtId="0" fontId="12" fillId="0" borderId="0" xfId="1" applyFont="1" applyAlignment="1">
      <alignment horizontal="center"/>
    </xf>
    <xf numFmtId="49" fontId="18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9" fontId="18" fillId="0" borderId="0" xfId="1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</cellXfs>
  <cellStyles count="5">
    <cellStyle name="Millares 10 10" xfId="2"/>
    <cellStyle name="Moneda" xfId="3" builtinId="4"/>
    <cellStyle name="Moneda 2" xfId="4"/>
    <cellStyle name="Normal" xfId="0" builtinId="0"/>
    <cellStyle name="Normal 2" xfId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653944</xdr:colOff>
      <xdr:row>0</xdr:row>
      <xdr:rowOff>33134</xdr:rowOff>
    </xdr:from>
    <xdr:to>
      <xdr:col>38</xdr:col>
      <xdr:colOff>611338</xdr:colOff>
      <xdr:row>4</xdr:row>
      <xdr:rowOff>124243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3A9B99-675C-29E9-1F7E-A0E3ECF181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1792" y="33134"/>
          <a:ext cx="694546" cy="1002196"/>
        </a:xfrm>
        <a:prstGeom prst="rect">
          <a:avLst/>
        </a:prstGeom>
      </xdr:spPr>
    </xdr:pic>
    <xdr:clientData/>
  </xdr:twoCellAnchor>
  <xdr:twoCellAnchor editAs="oneCell">
    <xdr:from>
      <xdr:col>56</xdr:col>
      <xdr:colOff>538366</xdr:colOff>
      <xdr:row>0</xdr:row>
      <xdr:rowOff>41415</xdr:rowOff>
    </xdr:from>
    <xdr:to>
      <xdr:col>57</xdr:col>
      <xdr:colOff>262813</xdr:colOff>
      <xdr:row>4</xdr:row>
      <xdr:rowOff>132524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3A9B99-675C-29E9-1F7E-A0E3ECF181B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37649" y="41415"/>
          <a:ext cx="694546" cy="1002196"/>
        </a:xfrm>
        <a:prstGeom prst="rect">
          <a:avLst/>
        </a:prstGeom>
      </xdr:spPr>
    </xdr:pic>
    <xdr:clientData/>
  </xdr:twoCellAnchor>
  <xdr:twoCellAnchor editAs="oneCell">
    <xdr:from>
      <xdr:col>18</xdr:col>
      <xdr:colOff>376027</xdr:colOff>
      <xdr:row>0</xdr:row>
      <xdr:rowOff>44729</xdr:rowOff>
    </xdr:from>
    <xdr:to>
      <xdr:col>19</xdr:col>
      <xdr:colOff>176050</xdr:colOff>
      <xdr:row>4</xdr:row>
      <xdr:rowOff>135838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3A9B99-675C-29E9-1F7E-A0E3ECF181B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331" y="44729"/>
          <a:ext cx="694546" cy="10021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7:AU13" totalsRowShown="0" headerRowDxfId="65" dataDxfId="64" tableBorderDxfId="63" headerRowCellStyle="Millares 10 10">
  <autoFilter ref="A7:AU13"/>
  <tableColumns count="47">
    <tableColumn id="1" name="NOMBRE DE LA OBRA " dataDxfId="62"/>
    <tableColumn id="2" name="MUNICIPIO " dataDxfId="61"/>
    <tableColumn id="3" name="LOCALIDAD" dataDxfId="60"/>
    <tableColumn id="4" name="MODALIDAD DE EJECUCIÓN " dataDxfId="59"/>
    <tableColumn id="5" name="TIPO" dataDxfId="58"/>
    <tableColumn id="6" name="CANTIDAD / UNIDAD" dataDxfId="57"/>
    <tableColumn id="7" name="BENEFICIARIOS" dataDxfId="56"/>
    <tableColumn id="8" name="No." dataDxfId="55"/>
    <tableColumn id="9" name="DESCRIPCIÓN" dataDxfId="54"/>
    <tableColumn id="10" name="COG  " dataDxfId="53"/>
    <tableColumn id="11" name="UR  " dataDxfId="52"/>
    <tableColumn id="12" name="CUENTA CONTABLE  " dataDxfId="51"/>
    <tableColumn id="13" name="OBRA CAPITALIZABLE" dataDxfId="50"/>
    <tableColumn id="46" name="NÚMERO Y FECHA DE ACTA DEL AYUNTAMIENTO (aprobado)" dataDxfId="49"/>
    <tableColumn id="14" name="MONTO TOTAL (aprobado) " dataDxfId="48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7">
      <calculatedColumnFormula>Tabla2[[#This Row],[MONTO TOTAL (aprobado) ]]</calculatedColumnFormula>
    </tableColumn>
    <tableColumn id="16" name="PARTICIPACIONES (aprobado)" dataDxfId="46"/>
    <tableColumn id="17" name="APORTACIONES (aprobado)" dataDxfId="45"/>
    <tableColumn id="18" name="RECURSOS FEDERALES CONVENIDOS (aprobado)" dataDxfId="44"/>
    <tableColumn id="19" name="RECURSOS ESTATALES (aprobado)" dataDxfId="43"/>
    <tableColumn id="47" name="NÚMERO Y FECHA DE ACTA DEL AYUNTAMIENTO (modificado)" dataDxfId="42"/>
    <tableColumn id="20" name="MONTO TOTAL     (modificado)" dataDxfId="41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40">
      <calculatedColumnFormula>SUM(U2:U7)</calculatedColumnFormula>
    </tableColumn>
    <tableColumn id="22" name="PARTICIPACIONES (modificado)" dataDxfId="39"/>
    <tableColumn id="23" name="APORTACIONES (modificado)" dataDxfId="38"/>
    <tableColumn id="24" name="RECURSOS FEDERALES CONVENIDOS     (modificado)" dataDxfId="37"/>
    <tableColumn id="25" name="RECURSOS ESTATALES (modificado)" dataDxfId="36"/>
    <tableColumn id="40" name="MONTO TOTAL (comprometido)" dataDxfId="35">
      <calculatedColumnFormula>Tabla2[[#This Row],[MONTO TOTAL (aprobado) ]]</calculatedColumnFormula>
    </tableColumn>
    <tableColumn id="41" name="INGRESOS DE FUENTE LOCAL       (comprometido)" dataDxfId="34">
      <calculatedColumnFormula>Tabla2[[#This Row],[MONTO TOTAL (comprometido)]]</calculatedColumnFormula>
    </tableColumn>
    <tableColumn id="42" name="PARTICIPACIONES (comprometido)" dataDxfId="33"/>
    <tableColumn id="43" name="APORTACIONES (comprometido)" dataDxfId="32"/>
    <tableColumn id="44" name="RECURSOS FEDERALES CONVENIDOS (comprometido)" dataDxfId="31"/>
    <tableColumn id="45" name="RECURSOS ESTATALES (comprometido)" dataDxfId="30"/>
    <tableColumn id="26" name="MONTO TOTAL      (devengado)" dataDxfId="29">
      <calculatedColumnFormula>Tabla2[[#This Row],[MONTO TOTAL (comprometido)]]</calculatedColumnFormula>
    </tableColumn>
    <tableColumn id="27" name="INGRESOS DE FUENTE LOCAL              (devengado)" dataDxfId="28">
      <calculatedColumnFormula>Tabla2[[#This Row],[MONTO TOTAL (comprometido)]]</calculatedColumnFormula>
    </tableColumn>
    <tableColumn id="28" name="PARTICIPACIONES (devengado)" dataDxfId="27"/>
    <tableColumn id="29" name="APORTACIONES (devengado)" dataDxfId="26"/>
    <tableColumn id="30" name="RECURSOS FEDERALES CONVENIDOS       (devengado)" dataDxfId="25"/>
    <tableColumn id="31" name="RECURSOS ESTATALES (devengado)" dataDxfId="24"/>
    <tableColumn id="32" name="MONTO TOTAL        (ejercido)" dataDxfId="23">
      <calculatedColumnFormula>Tabla2[[#This Row],[MONTO TOTAL (aprobado) ]]</calculatedColumnFormula>
    </tableColumn>
    <tableColumn id="33" name="INGRESOS DE FUENTE LOCAL                 (ejercido)" dataDxfId="22">
      <calculatedColumnFormula>SUM(AM2:AM7)</calculatedColumnFormula>
    </tableColumn>
    <tableColumn id="34" name="PARTICIPACIONES (ejercido)" dataDxfId="21"/>
    <tableColumn id="35" name="APORTACIONES (ejercido)" dataDxfId="20"/>
    <tableColumn id="36" name="RECURSOS FEDERALES CONVENIDOS         (ejercido)" dataDxfId="19"/>
    <tableColumn id="37" name="RECURSOS ESTATALES (ejercido)" dataDxfId="18"/>
    <tableColumn id="38" name="MONTO TOTAL         (pagado)" dataDxfId="17">
      <calculatedColumnFormula>Tabla2[[#This Row],[MONTO TOTAL        (ejercido)]]</calculatedColumnFormula>
    </tableColumn>
    <tableColumn id="39" name="INGRESOS DE FUENTE LOCAL                  (pagado)" dataDxfId="16">
      <calculatedColumnFormula>Tabla2[[#This Row],[MONTO TOTAL         (pagado)]]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13" totalsRowShown="0" headerRowDxfId="15" dataDxfId="13" headerRowBorderDxfId="14" tableBorderDxfId="12" totalsRowBorderDxfId="11" headerRowCellStyle="Millares 10 10">
  <autoFilter ref="AV7:BF13"/>
  <tableColumns count="11">
    <tableColumn id="1" name="PARTICIPACIONES (pagado)" dataDxfId="10"/>
    <tableColumn id="2" name="APORTACIONES (pagado)" dataDxfId="9"/>
    <tableColumn id="3" name="RECURSOS FEDERALES CONVENIDOS (pagado)" dataDxfId="8"/>
    <tableColumn id="4" name="RECURSOS ESTATALES (pagado)" dataDxfId="7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/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2"/>
  <sheetViews>
    <sheetView tabSelected="1" view="pageBreakPreview" zoomScale="90" zoomScaleNormal="115" zoomScaleSheetLayoutView="90" zoomScalePageLayoutView="80" workbookViewId="0">
      <selection activeCell="D13" sqref="D13"/>
    </sheetView>
  </sheetViews>
  <sheetFormatPr baseColWidth="10" defaultColWidth="12" defaultRowHeight="16.5" x14ac:dyDescent="0.3"/>
  <cols>
    <col min="1" max="1" width="40" style="2" customWidth="1"/>
    <col min="2" max="2" width="19.33203125" style="2" customWidth="1"/>
    <col min="3" max="3" width="22.6640625" style="2" customWidth="1"/>
    <col min="4" max="4" width="16.5" style="2" customWidth="1"/>
    <col min="5" max="5" width="11.83203125" style="2" customWidth="1"/>
    <col min="6" max="6" width="12.83203125" style="2" customWidth="1"/>
    <col min="7" max="7" width="16" style="2" customWidth="1"/>
    <col min="8" max="8" width="8" style="2" customWidth="1"/>
    <col min="9" max="9" width="18" style="2" customWidth="1"/>
    <col min="10" max="10" width="8" style="2" customWidth="1"/>
    <col min="11" max="11" width="14" style="2" customWidth="1"/>
    <col min="12" max="12" width="13.1640625" style="2" customWidth="1"/>
    <col min="13" max="13" width="17.6640625" style="2" customWidth="1"/>
    <col min="14" max="14" width="15.83203125" style="2" customWidth="1"/>
    <col min="15" max="15" width="20.83203125" style="2" customWidth="1"/>
    <col min="16" max="16" width="19.5" style="2" customWidth="1"/>
    <col min="17" max="17" width="14.5" style="2" customWidth="1"/>
    <col min="18" max="18" width="14.83203125" style="2" customWidth="1"/>
    <col min="19" max="19" width="15.33203125" style="2" customWidth="1"/>
    <col min="20" max="20" width="14.6640625" style="2" customWidth="1"/>
    <col min="21" max="21" width="17.83203125" style="2" customWidth="1"/>
    <col min="22" max="22" width="16.1640625" style="2" customWidth="1"/>
    <col min="23" max="23" width="17" style="2" customWidth="1"/>
    <col min="24" max="24" width="17.33203125" style="2" customWidth="1"/>
    <col min="25" max="25" width="16.5" style="2" customWidth="1"/>
    <col min="26" max="26" width="16.1640625" style="2" customWidth="1"/>
    <col min="27" max="27" width="16.33203125" style="2" customWidth="1"/>
    <col min="28" max="29" width="21.83203125" style="2" customWidth="1"/>
    <col min="30" max="30" width="19.6640625" style="2" customWidth="1"/>
    <col min="31" max="31" width="16.33203125" style="2" customWidth="1"/>
    <col min="32" max="32" width="17.33203125" style="2" customWidth="1"/>
    <col min="33" max="33" width="15.1640625" style="2" customWidth="1"/>
    <col min="34" max="34" width="22.83203125" style="2" customWidth="1"/>
    <col min="35" max="35" width="19.83203125" style="2" customWidth="1"/>
    <col min="36" max="36" width="11.83203125" style="2" customWidth="1"/>
    <col min="37" max="38" width="12.83203125" style="2" customWidth="1"/>
    <col min="39" max="39" width="13.83203125" style="2" customWidth="1"/>
    <col min="40" max="40" width="22.33203125" style="2" customWidth="1"/>
    <col min="41" max="41" width="17.83203125" style="2" customWidth="1"/>
    <col min="42" max="42" width="13.6640625" style="2" customWidth="1"/>
    <col min="43" max="43" width="12.6640625" style="2" customWidth="1"/>
    <col min="44" max="44" width="18.1640625" style="2" customWidth="1"/>
    <col min="45" max="45" width="12.83203125" style="2" customWidth="1"/>
    <col min="46" max="46" width="20.6640625" style="2" customWidth="1"/>
    <col min="47" max="47" width="20.33203125" style="2" customWidth="1"/>
    <col min="48" max="48" width="17.5" style="2" customWidth="1"/>
    <col min="49" max="49" width="13.1640625" style="2" customWidth="1"/>
    <col min="50" max="50" width="12.6640625" style="2" customWidth="1"/>
    <col min="51" max="51" width="12.1640625" style="2" customWidth="1"/>
    <col min="52" max="52" width="16.5" style="2" customWidth="1"/>
    <col min="53" max="53" width="17.6640625" style="2" customWidth="1"/>
    <col min="54" max="54" width="18.33203125" style="2" customWidth="1"/>
    <col min="55" max="55" width="17.6640625" style="2" customWidth="1"/>
    <col min="56" max="56" width="11.5" style="2" customWidth="1"/>
    <col min="57" max="58" width="16.33203125" style="2" customWidth="1"/>
    <col min="59" max="59" width="12" style="2"/>
    <col min="60" max="60" width="21.5" style="2" customWidth="1"/>
    <col min="61" max="16384" width="12" style="2"/>
  </cols>
  <sheetData>
    <row r="1" spans="1:60" ht="22.5" customHeight="1" x14ac:dyDescent="0.3">
      <c r="A1" s="3" t="s">
        <v>116</v>
      </c>
      <c r="B1" s="4"/>
      <c r="C1" s="4"/>
      <c r="I1" s="3"/>
      <c r="J1" s="4"/>
      <c r="K1" s="4"/>
      <c r="O1" s="3"/>
      <c r="P1" s="4"/>
      <c r="Q1" s="4"/>
      <c r="V1" s="3"/>
      <c r="W1" s="4"/>
      <c r="X1" s="4"/>
      <c r="AC1" s="3"/>
      <c r="AD1" s="4"/>
      <c r="AE1" s="4"/>
      <c r="AI1" s="3"/>
      <c r="AJ1" s="4"/>
      <c r="AK1" s="4"/>
      <c r="AO1" s="3"/>
      <c r="AP1" s="4"/>
      <c r="AQ1" s="4"/>
      <c r="AU1" s="3"/>
      <c r="AV1" s="4"/>
      <c r="AW1" s="4"/>
      <c r="BA1" s="3"/>
      <c r="BB1" s="4"/>
      <c r="BC1" s="4"/>
    </row>
    <row r="2" spans="1:60" x14ac:dyDescent="0.3">
      <c r="A2" s="5" t="s">
        <v>112</v>
      </c>
      <c r="B2" s="6"/>
      <c r="H2" s="5"/>
      <c r="I2" s="6"/>
      <c r="N2" s="5"/>
      <c r="O2" s="6"/>
      <c r="U2" s="5"/>
      <c r="V2" s="6"/>
      <c r="AB2" s="5"/>
      <c r="AC2" s="6"/>
      <c r="AH2" s="5"/>
      <c r="AI2" s="6"/>
      <c r="AN2" s="5"/>
      <c r="AO2" s="6"/>
      <c r="AT2" s="5"/>
      <c r="AU2" s="6"/>
      <c r="AZ2" s="5"/>
      <c r="BA2" s="6"/>
    </row>
    <row r="4" spans="1:60" x14ac:dyDescent="0.3">
      <c r="A4" s="7" t="s">
        <v>142</v>
      </c>
      <c r="B4" s="8"/>
      <c r="C4" s="8"/>
      <c r="H4" s="7"/>
      <c r="I4" s="8"/>
      <c r="J4" s="8"/>
      <c r="N4" s="7"/>
      <c r="O4" s="8"/>
      <c r="P4" s="8"/>
      <c r="U4" s="7"/>
      <c r="V4" s="8"/>
      <c r="W4" s="8"/>
      <c r="AB4" s="7"/>
      <c r="AC4" s="8"/>
      <c r="AD4" s="8"/>
      <c r="AH4" s="7"/>
      <c r="AI4" s="8"/>
      <c r="AJ4" s="8"/>
      <c r="AN4" s="7"/>
      <c r="AO4" s="8"/>
      <c r="AP4" s="8"/>
      <c r="AT4" s="7"/>
      <c r="AU4" s="8"/>
      <c r="AV4" s="8"/>
      <c r="AZ4" s="7"/>
      <c r="BA4" s="8"/>
      <c r="BB4" s="8"/>
    </row>
    <row r="5" spans="1:60" ht="12" customHeight="1" x14ac:dyDescent="0.3">
      <c r="A5" s="7"/>
      <c r="B5" s="8"/>
      <c r="C5" s="8"/>
      <c r="H5" s="7"/>
      <c r="I5" s="8"/>
      <c r="J5" s="8"/>
      <c r="N5" s="7"/>
      <c r="O5" s="8"/>
      <c r="P5" s="8"/>
      <c r="U5" s="7"/>
      <c r="V5" s="8"/>
      <c r="W5" s="8"/>
      <c r="AB5" s="7"/>
      <c r="AC5" s="8"/>
      <c r="AD5" s="8"/>
      <c r="AH5" s="7"/>
      <c r="AI5" s="8"/>
      <c r="AJ5" s="8"/>
      <c r="AN5" s="7"/>
      <c r="AO5" s="8"/>
      <c r="AP5" s="8"/>
      <c r="AT5" s="7"/>
      <c r="AU5" s="8"/>
      <c r="AV5" s="8"/>
      <c r="AZ5" s="7"/>
      <c r="BA5" s="8"/>
      <c r="BB5" s="8"/>
    </row>
    <row r="6" spans="1:60" ht="47.25" customHeight="1" x14ac:dyDescent="0.3">
      <c r="A6" s="88" t="s">
        <v>1</v>
      </c>
      <c r="B6" s="88"/>
      <c r="C6" s="88"/>
      <c r="D6" s="88"/>
      <c r="E6" s="88"/>
      <c r="F6" s="88" t="s">
        <v>2</v>
      </c>
      <c r="G6" s="88"/>
      <c r="H6" s="95" t="s">
        <v>3</v>
      </c>
      <c r="I6" s="95"/>
      <c r="J6" s="88" t="s">
        <v>4</v>
      </c>
      <c r="K6" s="88"/>
      <c r="L6" s="88"/>
      <c r="M6" s="88"/>
      <c r="N6" s="89" t="s">
        <v>5</v>
      </c>
      <c r="O6" s="89"/>
      <c r="P6" s="89"/>
      <c r="Q6" s="89"/>
      <c r="R6" s="89"/>
      <c r="S6" s="89"/>
      <c r="T6" s="89"/>
      <c r="U6" s="89" t="s">
        <v>6</v>
      </c>
      <c r="V6" s="89"/>
      <c r="W6" s="89"/>
      <c r="X6" s="89"/>
      <c r="Y6" s="89"/>
      <c r="Z6" s="89"/>
      <c r="AA6" s="89"/>
      <c r="AB6" s="89" t="s">
        <v>7</v>
      </c>
      <c r="AC6" s="89"/>
      <c r="AD6" s="89"/>
      <c r="AE6" s="89"/>
      <c r="AF6" s="89"/>
      <c r="AG6" s="89"/>
      <c r="AH6" s="89" t="s">
        <v>8</v>
      </c>
      <c r="AI6" s="89"/>
      <c r="AJ6" s="89"/>
      <c r="AK6" s="89"/>
      <c r="AL6" s="89"/>
      <c r="AM6" s="89"/>
      <c r="AN6" s="89" t="s">
        <v>9</v>
      </c>
      <c r="AO6" s="89"/>
      <c r="AP6" s="89"/>
      <c r="AQ6" s="89"/>
      <c r="AR6" s="89"/>
      <c r="AS6" s="89"/>
      <c r="AT6" s="89" t="s">
        <v>10</v>
      </c>
      <c r="AU6" s="89"/>
      <c r="AV6" s="89"/>
      <c r="AW6" s="89"/>
      <c r="AX6" s="89"/>
      <c r="AY6" s="89"/>
      <c r="AZ6" s="89" t="s">
        <v>11</v>
      </c>
      <c r="BA6" s="89"/>
      <c r="BB6" s="89"/>
      <c r="BC6" s="89"/>
      <c r="BD6" s="89"/>
      <c r="BE6" s="89"/>
      <c r="BF6" s="89"/>
    </row>
    <row r="7" spans="1:60" ht="102.75" customHeight="1" x14ac:dyDescent="0.3">
      <c r="A7" s="9" t="s">
        <v>12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1" t="s">
        <v>19</v>
      </c>
      <c r="I7" s="11" t="s">
        <v>20</v>
      </c>
      <c r="J7" s="10" t="s">
        <v>21</v>
      </c>
      <c r="K7" s="10" t="s">
        <v>22</v>
      </c>
      <c r="L7" s="10" t="s">
        <v>23</v>
      </c>
      <c r="M7" s="10" t="s">
        <v>24</v>
      </c>
      <c r="N7" s="12" t="s">
        <v>25</v>
      </c>
      <c r="O7" s="13" t="s">
        <v>26</v>
      </c>
      <c r="P7" s="13" t="s">
        <v>27</v>
      </c>
      <c r="Q7" s="13" t="s">
        <v>28</v>
      </c>
      <c r="R7" s="13" t="s">
        <v>29</v>
      </c>
      <c r="S7" s="13" t="s">
        <v>30</v>
      </c>
      <c r="T7" s="13" t="s">
        <v>31</v>
      </c>
      <c r="U7" s="12" t="s">
        <v>32</v>
      </c>
      <c r="V7" s="13" t="s">
        <v>33</v>
      </c>
      <c r="W7" s="13" t="s">
        <v>34</v>
      </c>
      <c r="X7" s="13" t="s">
        <v>35</v>
      </c>
      <c r="Y7" s="13" t="s">
        <v>36</v>
      </c>
      <c r="Z7" s="13" t="s">
        <v>37</v>
      </c>
      <c r="AA7" s="13" t="s">
        <v>38</v>
      </c>
      <c r="AB7" s="13" t="s">
        <v>39</v>
      </c>
      <c r="AC7" s="13" t="s">
        <v>40</v>
      </c>
      <c r="AD7" s="13" t="s">
        <v>41</v>
      </c>
      <c r="AE7" s="13" t="s">
        <v>42</v>
      </c>
      <c r="AF7" s="13" t="s">
        <v>43</v>
      </c>
      <c r="AG7" s="13" t="s">
        <v>44</v>
      </c>
      <c r="AH7" s="13" t="s">
        <v>45</v>
      </c>
      <c r="AI7" s="13" t="s">
        <v>46</v>
      </c>
      <c r="AJ7" s="13" t="s">
        <v>47</v>
      </c>
      <c r="AK7" s="13" t="s">
        <v>48</v>
      </c>
      <c r="AL7" s="13" t="s">
        <v>49</v>
      </c>
      <c r="AM7" s="13" t="s">
        <v>50</v>
      </c>
      <c r="AN7" s="13" t="s">
        <v>51</v>
      </c>
      <c r="AO7" s="13" t="s">
        <v>52</v>
      </c>
      <c r="AP7" s="13" t="s">
        <v>53</v>
      </c>
      <c r="AQ7" s="13" t="s">
        <v>54</v>
      </c>
      <c r="AR7" s="13" t="s">
        <v>55</v>
      </c>
      <c r="AS7" s="13" t="s">
        <v>56</v>
      </c>
      <c r="AT7" s="13" t="s">
        <v>57</v>
      </c>
      <c r="AU7" s="13" t="s">
        <v>58</v>
      </c>
      <c r="AV7" s="14" t="s">
        <v>59</v>
      </c>
      <c r="AW7" s="14" t="s">
        <v>60</v>
      </c>
      <c r="AX7" s="14" t="s">
        <v>61</v>
      </c>
      <c r="AY7" s="14" t="s">
        <v>62</v>
      </c>
      <c r="AZ7" s="15" t="s">
        <v>63</v>
      </c>
      <c r="BA7" s="14" t="s">
        <v>64</v>
      </c>
      <c r="BB7" s="14" t="s">
        <v>65</v>
      </c>
      <c r="BC7" s="14" t="s">
        <v>66</v>
      </c>
      <c r="BD7" s="14" t="s">
        <v>67</v>
      </c>
      <c r="BE7" s="14" t="s">
        <v>68</v>
      </c>
      <c r="BF7" s="14" t="s">
        <v>69</v>
      </c>
    </row>
    <row r="8" spans="1:60" ht="136.5" customHeight="1" x14ac:dyDescent="0.3">
      <c r="A8" s="19" t="s">
        <v>134</v>
      </c>
      <c r="B8" s="12" t="s">
        <v>105</v>
      </c>
      <c r="C8" s="12" t="s">
        <v>105</v>
      </c>
      <c r="D8" s="12" t="s">
        <v>111</v>
      </c>
      <c r="E8" s="12" t="s">
        <v>107</v>
      </c>
      <c r="F8" s="12" t="s">
        <v>136</v>
      </c>
      <c r="G8" s="16" t="s">
        <v>137</v>
      </c>
      <c r="H8" s="16" t="s">
        <v>131</v>
      </c>
      <c r="I8" s="19" t="s">
        <v>109</v>
      </c>
      <c r="J8" s="82">
        <v>61306</v>
      </c>
      <c r="K8" s="16" t="s">
        <v>108</v>
      </c>
      <c r="L8" s="82" t="s">
        <v>140</v>
      </c>
      <c r="M8" s="17" t="s">
        <v>110</v>
      </c>
      <c r="N8" s="16" t="s">
        <v>139</v>
      </c>
      <c r="O8" s="34">
        <v>2497845.35</v>
      </c>
      <c r="P8" s="34">
        <f>Tabla2[[#This Row],[MONTO TOTAL (aprobado) ]]</f>
        <v>2497845.35</v>
      </c>
      <c r="Q8" s="34">
        <v>0</v>
      </c>
      <c r="R8" s="34">
        <v>0</v>
      </c>
      <c r="S8" s="34">
        <v>0</v>
      </c>
      <c r="T8" s="34">
        <v>0</v>
      </c>
      <c r="U8" s="18"/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f>Tabla2[[#This Row],[MONTO TOTAL (aprobado) ]]</f>
        <v>2497845.35</v>
      </c>
      <c r="AC8" s="34">
        <f>Tabla2[[#This Row],[MONTO TOTAL (comprometido)]]</f>
        <v>2497845.35</v>
      </c>
      <c r="AD8" s="34">
        <v>0</v>
      </c>
      <c r="AE8" s="34">
        <v>0</v>
      </c>
      <c r="AF8" s="34">
        <v>0</v>
      </c>
      <c r="AG8" s="34">
        <v>0</v>
      </c>
      <c r="AH8" s="34">
        <f>Tabla2[[#This Row],[MONTO TOTAL (comprometido)]]</f>
        <v>2497845.35</v>
      </c>
      <c r="AI8" s="34">
        <f>Tabla2[[#This Row],[MONTO TOTAL (comprometido)]]</f>
        <v>2497845.35</v>
      </c>
      <c r="AJ8" s="34">
        <v>0</v>
      </c>
      <c r="AK8" s="34">
        <v>0</v>
      </c>
      <c r="AL8" s="34">
        <v>0</v>
      </c>
      <c r="AM8" s="34">
        <v>0</v>
      </c>
      <c r="AN8" s="34">
        <f>Tabla2[[#This Row],[MONTO TOTAL (aprobado) ]]</f>
        <v>2497845.35</v>
      </c>
      <c r="AO8" s="34"/>
      <c r="AP8" s="34">
        <v>0</v>
      </c>
      <c r="AQ8" s="34">
        <v>0</v>
      </c>
      <c r="AR8" s="34">
        <v>0</v>
      </c>
      <c r="AS8" s="34">
        <v>0</v>
      </c>
      <c r="AT8" s="34">
        <f>Tabla2[[#This Row],[MONTO TOTAL        (ejercido)]]</f>
        <v>2497845.35</v>
      </c>
      <c r="AU8" s="34">
        <f>Tabla2[[#This Row],[MONTO TOTAL         (pagado)]]</f>
        <v>2497845.35</v>
      </c>
      <c r="AV8" s="34">
        <v>0</v>
      </c>
      <c r="AW8" s="34">
        <v>0</v>
      </c>
      <c r="AX8" s="34">
        <v>0</v>
      </c>
      <c r="AY8" s="34">
        <v>0</v>
      </c>
      <c r="AZ8" s="35">
        <v>0</v>
      </c>
      <c r="BA8" s="75">
        <f>SUM(Tabla3[[#This Row],[INGRESOS DE FUENTE LOCAL                          (por ejercer)]:[RECURSOS ESTATALES        (por ejercer)]])</f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H8" s="37"/>
    </row>
    <row r="9" spans="1:60" ht="144.75" customHeight="1" x14ac:dyDescent="0.3">
      <c r="A9" s="79" t="s">
        <v>133</v>
      </c>
      <c r="B9" s="12" t="s">
        <v>105</v>
      </c>
      <c r="C9" s="12" t="s">
        <v>135</v>
      </c>
      <c r="D9" s="12" t="s">
        <v>111</v>
      </c>
      <c r="E9" s="12" t="s">
        <v>107</v>
      </c>
      <c r="F9" s="12" t="s">
        <v>127</v>
      </c>
      <c r="G9" s="16" t="s">
        <v>138</v>
      </c>
      <c r="H9" s="16" t="s">
        <v>131</v>
      </c>
      <c r="I9" s="19" t="s">
        <v>109</v>
      </c>
      <c r="J9" s="82">
        <v>61405</v>
      </c>
      <c r="K9" s="16" t="s">
        <v>108</v>
      </c>
      <c r="L9" s="82" t="s">
        <v>141</v>
      </c>
      <c r="M9" s="17" t="s">
        <v>110</v>
      </c>
      <c r="N9" s="16" t="s">
        <v>139</v>
      </c>
      <c r="O9" s="34">
        <v>465627.82</v>
      </c>
      <c r="P9" s="34">
        <f>Tabla2[[#This Row],[MONTO TOTAL (aprobado) ]]</f>
        <v>465627.82</v>
      </c>
      <c r="Q9" s="34">
        <v>0</v>
      </c>
      <c r="R9" s="34">
        <v>0</v>
      </c>
      <c r="S9" s="34">
        <v>0</v>
      </c>
      <c r="T9" s="34">
        <v>0</v>
      </c>
      <c r="U9" s="35"/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f>Tabla2[[#This Row],[MONTO TOTAL (aprobado) ]]</f>
        <v>465627.82</v>
      </c>
      <c r="AC9" s="34">
        <f>Tabla2[[#This Row],[MONTO TOTAL (comprometido)]]</f>
        <v>465627.82</v>
      </c>
      <c r="AD9" s="34">
        <v>0</v>
      </c>
      <c r="AE9" s="34">
        <v>0</v>
      </c>
      <c r="AF9" s="34">
        <v>0</v>
      </c>
      <c r="AG9" s="34">
        <v>0</v>
      </c>
      <c r="AH9" s="34">
        <f>Tabla2[[#This Row],[MONTO TOTAL (comprometido)]]</f>
        <v>465627.82</v>
      </c>
      <c r="AI9" s="34">
        <f>Tabla2[[#This Row],[MONTO TOTAL (comprometido)]]</f>
        <v>465627.82</v>
      </c>
      <c r="AJ9" s="34">
        <v>0</v>
      </c>
      <c r="AK9" s="34">
        <v>0</v>
      </c>
      <c r="AL9" s="34">
        <v>0</v>
      </c>
      <c r="AM9" s="34">
        <v>0</v>
      </c>
      <c r="AN9" s="34">
        <f>Tabla2[[#This Row],[MONTO TOTAL (aprobado) ]]</f>
        <v>465627.82</v>
      </c>
      <c r="AO9" s="34"/>
      <c r="AP9" s="34">
        <v>0</v>
      </c>
      <c r="AQ9" s="34">
        <v>0</v>
      </c>
      <c r="AR9" s="34">
        <v>0</v>
      </c>
      <c r="AS9" s="34">
        <v>0</v>
      </c>
      <c r="AT9" s="34">
        <f>Tabla2[[#This Row],[MONTO TOTAL        (ejercido)]]</f>
        <v>465627.82</v>
      </c>
      <c r="AU9" s="34">
        <f>Tabla2[[#This Row],[MONTO TOTAL         (pagado)]]</f>
        <v>465627.82</v>
      </c>
      <c r="AV9" s="34">
        <v>0</v>
      </c>
      <c r="AW9" s="34">
        <v>0</v>
      </c>
      <c r="AX9" s="34">
        <v>0</v>
      </c>
      <c r="AY9" s="34">
        <v>0</v>
      </c>
      <c r="AZ9" s="35">
        <v>0</v>
      </c>
      <c r="BA9" s="75">
        <f>SUM(Tabla3[[#This Row],[INGRESOS DE FUENTE LOCAL                          (por ejercer)]:[RECURSOS ESTATALES        (por ejercer)]])</f>
        <v>0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</row>
    <row r="10" spans="1:60" s="44" customFormat="1" ht="85.5" customHeight="1" x14ac:dyDescent="0.3">
      <c r="A10" s="19" t="s">
        <v>128</v>
      </c>
      <c r="B10" s="12" t="s">
        <v>105</v>
      </c>
      <c r="C10" s="12" t="s">
        <v>105</v>
      </c>
      <c r="D10" s="12" t="s">
        <v>120</v>
      </c>
      <c r="E10" s="12" t="s">
        <v>107</v>
      </c>
      <c r="F10" s="12" t="s">
        <v>129</v>
      </c>
      <c r="G10" s="16" t="s">
        <v>126</v>
      </c>
      <c r="H10" s="16" t="s">
        <v>131</v>
      </c>
      <c r="I10" s="19" t="s">
        <v>109</v>
      </c>
      <c r="J10" s="82">
        <v>24201</v>
      </c>
      <c r="K10" s="16" t="s">
        <v>108</v>
      </c>
      <c r="L10" s="82" t="s">
        <v>130</v>
      </c>
      <c r="M10" s="17" t="s">
        <v>110</v>
      </c>
      <c r="N10" s="16" t="s">
        <v>132</v>
      </c>
      <c r="O10" s="34">
        <v>429804.56</v>
      </c>
      <c r="P10" s="34">
        <f>Tabla2[[#This Row],[MONTO TOTAL (aprobado) ]]</f>
        <v>429804.56</v>
      </c>
      <c r="Q10" s="34">
        <v>0</v>
      </c>
      <c r="R10" s="34">
        <v>0</v>
      </c>
      <c r="S10" s="34">
        <v>0</v>
      </c>
      <c r="T10" s="34">
        <v>0</v>
      </c>
      <c r="U10" s="35"/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f>Tabla2[[#This Row],[MONTO TOTAL (aprobado) ]]</f>
        <v>429804.56</v>
      </c>
      <c r="AC10" s="34">
        <f>Tabla2[[#This Row],[MONTO TOTAL (comprometido)]]</f>
        <v>429804.56</v>
      </c>
      <c r="AD10" s="34">
        <v>0</v>
      </c>
      <c r="AE10" s="34">
        <v>0</v>
      </c>
      <c r="AF10" s="34">
        <v>0</v>
      </c>
      <c r="AG10" s="34">
        <v>0</v>
      </c>
      <c r="AH10" s="34">
        <f>Tabla2[[#This Row],[MONTO TOTAL (comprometido)]]</f>
        <v>429804.56</v>
      </c>
      <c r="AI10" s="34">
        <f>Tabla2[[#This Row],[MONTO TOTAL (comprometido)]]</f>
        <v>429804.56</v>
      </c>
      <c r="AJ10" s="34">
        <v>0</v>
      </c>
      <c r="AK10" s="34">
        <v>0</v>
      </c>
      <c r="AL10" s="34">
        <v>0</v>
      </c>
      <c r="AM10" s="34">
        <v>0</v>
      </c>
      <c r="AN10" s="34">
        <f>Tabla2[[#This Row],[MONTO TOTAL (aprobado) ]]</f>
        <v>429804.56</v>
      </c>
      <c r="AO10" s="34"/>
      <c r="AP10" s="34">
        <v>0</v>
      </c>
      <c r="AQ10" s="34">
        <v>0</v>
      </c>
      <c r="AR10" s="34">
        <v>0</v>
      </c>
      <c r="AS10" s="34">
        <v>0</v>
      </c>
      <c r="AT10" s="34">
        <f>Tabla2[[#This Row],[MONTO TOTAL        (ejercido)]]</f>
        <v>429804.56</v>
      </c>
      <c r="AU10" s="34">
        <f>Tabla2[[#This Row],[MONTO TOTAL         (pagado)]]</f>
        <v>429804.56</v>
      </c>
      <c r="AV10" s="34">
        <v>0</v>
      </c>
      <c r="AW10" s="34">
        <v>0</v>
      </c>
      <c r="AX10" s="34">
        <v>0</v>
      </c>
      <c r="AY10" s="34">
        <v>0</v>
      </c>
      <c r="AZ10" s="35">
        <v>0</v>
      </c>
      <c r="BA10" s="75">
        <f>SUM(Tabla3[[#This Row],[INGRESOS DE FUENTE LOCAL                          (por ejercer)]:[RECURSOS ESTATALES        (por ejercer)]])</f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</row>
    <row r="11" spans="1:60" ht="134.25" customHeight="1" x14ac:dyDescent="0.3">
      <c r="A11" s="84"/>
      <c r="B11" s="60"/>
      <c r="C11" s="60"/>
      <c r="D11" s="12"/>
      <c r="E11" s="12"/>
      <c r="F11" s="60"/>
      <c r="G11" s="61"/>
      <c r="H11" s="16"/>
      <c r="I11" s="19"/>
      <c r="J11" s="83"/>
      <c r="K11" s="16"/>
      <c r="L11" s="82"/>
      <c r="M11" s="17"/>
      <c r="N11" s="16"/>
      <c r="O11" s="62"/>
      <c r="P11" s="62"/>
      <c r="Q11" s="34"/>
      <c r="R11" s="34"/>
      <c r="S11" s="34"/>
      <c r="T11" s="34"/>
      <c r="U11" s="52"/>
      <c r="V11" s="34"/>
      <c r="W11" s="34"/>
      <c r="X11" s="34"/>
      <c r="Y11" s="34"/>
      <c r="Z11" s="34"/>
      <c r="AA11" s="34"/>
      <c r="AB11" s="34"/>
      <c r="AC11" s="62"/>
      <c r="AD11" s="34"/>
      <c r="AE11" s="34"/>
      <c r="AF11" s="34"/>
      <c r="AG11" s="34"/>
      <c r="AH11" s="62"/>
      <c r="AI11" s="62"/>
      <c r="AJ11" s="34"/>
      <c r="AK11" s="34"/>
      <c r="AL11" s="34"/>
      <c r="AM11" s="34"/>
      <c r="AN11" s="34"/>
      <c r="AO11" s="62"/>
      <c r="AP11" s="34"/>
      <c r="AQ11" s="34"/>
      <c r="AR11" s="34"/>
      <c r="AS11" s="34"/>
      <c r="AT11" s="34"/>
      <c r="AU11" s="62"/>
      <c r="AV11" s="34"/>
      <c r="AW11" s="34"/>
      <c r="AX11" s="34"/>
      <c r="AY11" s="34"/>
      <c r="AZ11" s="35"/>
      <c r="BA11" s="75"/>
      <c r="BB11" s="34"/>
      <c r="BC11" s="34"/>
      <c r="BD11" s="34"/>
      <c r="BE11" s="34"/>
      <c r="BF11" s="34"/>
    </row>
    <row r="12" spans="1:60" ht="93" customHeight="1" x14ac:dyDescent="0.3">
      <c r="A12" s="59"/>
      <c r="B12" s="60"/>
      <c r="C12" s="60"/>
      <c r="D12" s="12"/>
      <c r="E12" s="12"/>
      <c r="F12" s="60"/>
      <c r="G12" s="61"/>
      <c r="H12" s="16"/>
      <c r="I12" s="19"/>
      <c r="J12" s="60"/>
      <c r="K12" s="16"/>
      <c r="L12" s="82"/>
      <c r="M12" s="17"/>
      <c r="N12" s="16"/>
      <c r="O12" s="62"/>
      <c r="P12" s="62"/>
      <c r="Q12" s="34"/>
      <c r="R12" s="34"/>
      <c r="S12" s="34"/>
      <c r="T12" s="34"/>
      <c r="U12" s="52"/>
      <c r="V12" s="34"/>
      <c r="W12" s="34"/>
      <c r="X12" s="34"/>
      <c r="Y12" s="34"/>
      <c r="Z12" s="34"/>
      <c r="AA12" s="34"/>
      <c r="AB12" s="34"/>
      <c r="AC12" s="62"/>
      <c r="AD12" s="34"/>
      <c r="AE12" s="34"/>
      <c r="AF12" s="34"/>
      <c r="AG12" s="34"/>
      <c r="AH12" s="62"/>
      <c r="AI12" s="62"/>
      <c r="AJ12" s="34"/>
      <c r="AK12" s="34"/>
      <c r="AL12" s="34"/>
      <c r="AM12" s="34"/>
      <c r="AN12" s="34"/>
      <c r="AO12" s="62"/>
      <c r="AP12" s="34"/>
      <c r="AQ12" s="34"/>
      <c r="AR12" s="34"/>
      <c r="AS12" s="34"/>
      <c r="AT12" s="34"/>
      <c r="AU12" s="62"/>
      <c r="AV12" s="34"/>
      <c r="AW12" s="34"/>
      <c r="AX12" s="34"/>
      <c r="AY12" s="34"/>
      <c r="AZ12" s="35"/>
      <c r="BA12" s="75"/>
      <c r="BB12" s="34"/>
      <c r="BC12" s="34"/>
      <c r="BD12" s="34"/>
      <c r="BE12" s="34"/>
      <c r="BF12" s="34"/>
    </row>
    <row r="13" spans="1:60" ht="120" customHeight="1" x14ac:dyDescent="0.3">
      <c r="A13" s="72"/>
      <c r="B13" s="60"/>
      <c r="C13" s="60"/>
      <c r="D13" s="12"/>
      <c r="E13" s="12"/>
      <c r="F13" s="73"/>
      <c r="G13" s="61"/>
      <c r="H13" s="74"/>
      <c r="I13" s="72"/>
      <c r="J13" s="73"/>
      <c r="K13" s="16"/>
      <c r="L13" s="12"/>
      <c r="M13" s="17"/>
      <c r="N13" s="16"/>
      <c r="O13" s="80"/>
      <c r="P13" s="80"/>
      <c r="Q13" s="34"/>
      <c r="R13" s="34"/>
      <c r="S13" s="34"/>
      <c r="T13" s="34"/>
      <c r="U13" s="76"/>
      <c r="V13" s="75">
        <f>SUM(Tabla2[[#This Row],[INGRESOS DE FUENTE LOCAL            (modificado)]:[RECURSOS ESTATALES (modificado)]])</f>
        <v>0</v>
      </c>
      <c r="W13" s="75">
        <f>SUM(U7:U12)</f>
        <v>0</v>
      </c>
      <c r="X13" s="34">
        <v>0</v>
      </c>
      <c r="Y13" s="34">
        <v>0</v>
      </c>
      <c r="Z13" s="34">
        <v>0</v>
      </c>
      <c r="AA13" s="34">
        <v>0</v>
      </c>
      <c r="AB13" s="34">
        <f>Tabla2[[#This Row],[MONTO TOTAL (aprobado) ]]</f>
        <v>0</v>
      </c>
      <c r="AC13" s="80">
        <f>Tabla2[[#This Row],[MONTO TOTAL (comprometido)]]</f>
        <v>0</v>
      </c>
      <c r="AD13" s="34">
        <v>0</v>
      </c>
      <c r="AE13" s="34">
        <v>0</v>
      </c>
      <c r="AF13" s="34">
        <v>0</v>
      </c>
      <c r="AG13" s="34">
        <v>0</v>
      </c>
      <c r="AH13" s="80">
        <f>Tabla2[[#This Row],[MONTO TOTAL (comprometido)]]</f>
        <v>0</v>
      </c>
      <c r="AI13" s="80">
        <f>Tabla2[[#This Row],[MONTO TOTAL (comprometido)]]</f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f>Tabla2[[#This Row],[MONTO TOTAL (aprobado) ]]</f>
        <v>0</v>
      </c>
      <c r="AO13" s="75">
        <f>SUM(AM7:AM12)</f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f>Tabla2[[#This Row],[MONTO TOTAL        (ejercido)]]</f>
        <v>0</v>
      </c>
      <c r="AU13" s="81">
        <f>Tabla2[[#This Row],[MONTO TOTAL         (pagado)]]</f>
        <v>0</v>
      </c>
      <c r="AV13" s="34">
        <v>0</v>
      </c>
      <c r="AW13" s="34">
        <v>0</v>
      </c>
      <c r="AX13" s="34">
        <v>0</v>
      </c>
      <c r="AY13" s="34">
        <v>0</v>
      </c>
      <c r="AZ13" s="35">
        <v>0</v>
      </c>
      <c r="BA13" s="75">
        <f>SUM(Tabla3[[#This Row],[INGRESOS DE FUENTE LOCAL                          (por ejercer)]:[RECURSOS ESTATALES        (por ejercer)]])</f>
        <v>0</v>
      </c>
      <c r="BB13" s="62">
        <v>0</v>
      </c>
      <c r="BC13" s="34">
        <v>0</v>
      </c>
      <c r="BD13" s="34">
        <v>0</v>
      </c>
      <c r="BE13" s="34">
        <v>0</v>
      </c>
      <c r="BF13" s="34">
        <v>0</v>
      </c>
    </row>
    <row r="14" spans="1:60" x14ac:dyDescent="0.3">
      <c r="A14" s="53"/>
      <c r="B14" s="54"/>
      <c r="C14" s="54"/>
      <c r="D14" s="54"/>
      <c r="E14" s="54"/>
      <c r="F14" s="54"/>
      <c r="G14" s="55"/>
      <c r="H14" s="55"/>
      <c r="I14" s="53"/>
      <c r="J14" s="54"/>
      <c r="K14" s="55"/>
      <c r="L14" s="54"/>
      <c r="M14" s="56"/>
      <c r="N14" s="56" t="s">
        <v>70</v>
      </c>
      <c r="O14" s="77">
        <f>SUM(O8:O13)</f>
        <v>3393277.73</v>
      </c>
      <c r="P14" s="77">
        <f>SUM(P8:P13)</f>
        <v>3393277.73</v>
      </c>
      <c r="Q14" s="57">
        <f>SUM(Q8:Q10)</f>
        <v>0</v>
      </c>
      <c r="R14" s="57">
        <f>SUM(R8:R10)</f>
        <v>0</v>
      </c>
      <c r="S14" s="57">
        <f>SUM(S8:S10)</f>
        <v>0</v>
      </c>
      <c r="T14" s="57">
        <f>SUM(T8:T10)</f>
        <v>0</v>
      </c>
      <c r="U14" s="58" t="s">
        <v>70</v>
      </c>
      <c r="V14" s="57">
        <f t="shared" ref="V14:AA14" si="0">SUM(V8:V10)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7">
        <f t="shared" si="0"/>
        <v>0</v>
      </c>
      <c r="AA14" s="57">
        <f t="shared" si="0"/>
        <v>0</v>
      </c>
      <c r="AB14" s="77">
        <f>SUM(AB8:AB13)</f>
        <v>3393277.73</v>
      </c>
      <c r="AC14" s="77">
        <f>SUM(AC8:AC13)</f>
        <v>3393277.73</v>
      </c>
      <c r="AD14" s="57">
        <f>SUM(AD8:AD10)</f>
        <v>0</v>
      </c>
      <c r="AE14" s="57">
        <f>SUM(AE8:AE10)</f>
        <v>0</v>
      </c>
      <c r="AF14" s="57">
        <f>SUM(AF8:AF10)</f>
        <v>0</v>
      </c>
      <c r="AG14" s="57">
        <f>SUM(AG8:AG10)</f>
        <v>0</v>
      </c>
      <c r="AH14" s="77">
        <f>SUM(AH8:AH13)</f>
        <v>3393277.73</v>
      </c>
      <c r="AI14" s="77">
        <f>SUM(AI8:AI13)</f>
        <v>3393277.73</v>
      </c>
      <c r="AJ14" s="57">
        <f>SUM(AJ8:AJ10)</f>
        <v>0</v>
      </c>
      <c r="AK14" s="57">
        <f>SUM(AK8:AK10)</f>
        <v>0</v>
      </c>
      <c r="AL14" s="57">
        <f>SUM(AL8:AL10)</f>
        <v>0</v>
      </c>
      <c r="AM14" s="57">
        <f>SUM(AM8:AM10)</f>
        <v>0</v>
      </c>
      <c r="AN14" s="77">
        <f>SUM(AN8:AN13)</f>
        <v>3393277.73</v>
      </c>
      <c r="AO14" s="77">
        <f>SUM(AO8:AO13)</f>
        <v>0</v>
      </c>
      <c r="AP14" s="57">
        <f>SUM(AP8:AP10)</f>
        <v>0</v>
      </c>
      <c r="AQ14" s="57">
        <f>SUM(AQ8:AQ10)</f>
        <v>0</v>
      </c>
      <c r="AR14" s="57">
        <f>SUM(AR8:AR10)</f>
        <v>0</v>
      </c>
      <c r="AS14" s="57">
        <f>SUM(AS8:AS10)</f>
        <v>0</v>
      </c>
      <c r="AT14" s="77">
        <f>SUM(AT8:AT13)</f>
        <v>3393277.73</v>
      </c>
      <c r="AU14" s="78">
        <f>SUM(AU8:AU13)</f>
        <v>3393277.73</v>
      </c>
      <c r="AV14" s="63"/>
      <c r="AW14" s="63"/>
      <c r="AX14" s="63"/>
      <c r="AY14" s="63"/>
      <c r="AZ14" s="18"/>
      <c r="BA14" s="34"/>
      <c r="BB14" s="34"/>
      <c r="BC14" s="41"/>
      <c r="BD14" s="41"/>
      <c r="BE14" s="41"/>
      <c r="BF14" s="41"/>
    </row>
    <row r="15" spans="1:60" x14ac:dyDescent="0.3">
      <c r="A15" s="7" t="s">
        <v>106</v>
      </c>
      <c r="B15" s="20"/>
      <c r="C15" s="20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V15" s="64"/>
      <c r="AW15" s="65"/>
      <c r="AX15" s="65"/>
      <c r="AY15" s="65"/>
      <c r="AZ15" s="66" t="s">
        <v>70</v>
      </c>
      <c r="BA15" s="67">
        <f>SUM(BA8:BA13)</f>
        <v>0</v>
      </c>
      <c r="BB15" s="67">
        <f>SUM(BB8:BB13)</f>
        <v>0</v>
      </c>
      <c r="BC15" s="67">
        <f ca="1">SUM(BC15:BC15)</f>
        <v>0</v>
      </c>
      <c r="BD15" s="67">
        <f ca="1">SUM(BD15:BD15)</f>
        <v>0</v>
      </c>
      <c r="BE15" s="67">
        <f ca="1">SUM(BE15:BE15)</f>
        <v>0</v>
      </c>
      <c r="BF15" s="68">
        <f ca="1">SUM(BF15:BF15)</f>
        <v>0</v>
      </c>
    </row>
    <row r="16" spans="1:60" x14ac:dyDescent="0.3">
      <c r="A16" s="7"/>
      <c r="B16" s="20"/>
      <c r="C16" s="20"/>
      <c r="D16" s="8"/>
      <c r="E16" s="8"/>
      <c r="F16" s="8"/>
      <c r="G16" s="8"/>
      <c r="H16" s="8"/>
      <c r="I16" s="8"/>
      <c r="J16" s="8"/>
      <c r="K16" s="8"/>
      <c r="L16" s="8"/>
      <c r="M16" s="8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V16" s="50"/>
      <c r="AW16" s="50"/>
      <c r="AX16" s="50"/>
      <c r="AY16" s="50"/>
      <c r="AZ16" s="51"/>
      <c r="BA16" s="40"/>
      <c r="BB16" s="40"/>
      <c r="BC16" s="38"/>
      <c r="BD16" s="38"/>
      <c r="BE16" s="38"/>
      <c r="BF16" s="38"/>
    </row>
    <row r="17" spans="1:58" x14ac:dyDescent="0.3">
      <c r="A17" s="7"/>
      <c r="B17" s="20"/>
      <c r="C17" s="20"/>
      <c r="D17" s="8"/>
      <c r="E17" s="8"/>
      <c r="F17" s="8"/>
      <c r="G17" s="8"/>
      <c r="H17" s="8"/>
      <c r="I17" s="8"/>
      <c r="J17" s="8"/>
      <c r="K17" s="8"/>
      <c r="L17" s="8"/>
      <c r="M17" s="8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V17" s="50"/>
      <c r="AW17" s="50"/>
      <c r="AX17" s="50"/>
      <c r="AY17" s="50"/>
      <c r="AZ17" s="51"/>
      <c r="BA17" s="40"/>
      <c r="BB17" s="40"/>
      <c r="BC17" s="38"/>
      <c r="BD17" s="38"/>
      <c r="BE17" s="38"/>
      <c r="BF17" s="38"/>
    </row>
    <row r="18" spans="1:58" x14ac:dyDescent="0.3">
      <c r="A18" s="7"/>
      <c r="B18" s="20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V18" s="50"/>
      <c r="AW18" s="50"/>
      <c r="AX18" s="50"/>
      <c r="AY18" s="50"/>
      <c r="AZ18" s="51"/>
      <c r="BA18" s="40"/>
      <c r="BB18" s="40"/>
      <c r="BC18" s="38"/>
      <c r="BD18" s="38"/>
      <c r="BE18" s="38"/>
      <c r="BF18" s="38"/>
    </row>
    <row r="19" spans="1:58" x14ac:dyDescent="0.3">
      <c r="A19" s="8"/>
      <c r="B19" s="22"/>
      <c r="C19" s="70"/>
      <c r="D19" s="70"/>
      <c r="E19" s="8"/>
      <c r="F19" s="8"/>
      <c r="G19" s="8"/>
      <c r="H19" s="8"/>
      <c r="I19" s="8"/>
      <c r="J19" s="8"/>
      <c r="K19" s="23"/>
      <c r="L19" s="8"/>
      <c r="M19" s="8"/>
      <c r="N19" s="21"/>
      <c r="Q19" s="43"/>
      <c r="R19" s="43"/>
      <c r="S19" s="43"/>
      <c r="T19" s="21"/>
      <c r="U19" s="43"/>
      <c r="V19" s="43"/>
      <c r="Y19" s="21"/>
      <c r="Z19" s="21"/>
      <c r="AA19" s="21"/>
      <c r="AB19" s="21"/>
      <c r="AC19" s="21"/>
      <c r="AD19" s="24"/>
      <c r="AE19" s="24"/>
      <c r="AT19" s="24"/>
      <c r="AU19" s="24"/>
      <c r="AV19" s="38"/>
      <c r="AW19" s="38"/>
      <c r="AX19" s="38"/>
      <c r="AY19" s="38"/>
      <c r="AZ19" s="39"/>
      <c r="BA19" s="40"/>
      <c r="BB19" s="40"/>
      <c r="BC19" s="40"/>
      <c r="BD19" s="40"/>
      <c r="BE19" s="40"/>
      <c r="BF19" s="40"/>
    </row>
    <row r="20" spans="1:58" ht="39.75" customHeight="1" x14ac:dyDescent="0.3">
      <c r="A20" s="85" t="s">
        <v>71</v>
      </c>
      <c r="B20" s="85"/>
      <c r="C20" s="71"/>
      <c r="D20" s="43"/>
      <c r="E20" s="85" t="s">
        <v>114</v>
      </c>
      <c r="F20" s="85"/>
      <c r="G20" s="85"/>
      <c r="H20" s="85"/>
      <c r="J20" s="86" t="s">
        <v>72</v>
      </c>
      <c r="K20" s="86"/>
      <c r="L20" s="86"/>
      <c r="M20" s="86"/>
      <c r="O20" s="87" t="s">
        <v>124</v>
      </c>
      <c r="P20" s="87"/>
      <c r="Q20" s="87"/>
      <c r="R20" s="87"/>
      <c r="U20" s="85" t="s">
        <v>71</v>
      </c>
      <c r="V20" s="85"/>
      <c r="W20" s="85"/>
      <c r="X20" s="45"/>
      <c r="Y20" s="45"/>
      <c r="Z20" s="46"/>
      <c r="AA20" s="85" t="s">
        <v>114</v>
      </c>
      <c r="AB20" s="85"/>
      <c r="AC20" s="85"/>
      <c r="AD20" s="47"/>
      <c r="AE20" s="45"/>
      <c r="AF20" s="86" t="s">
        <v>72</v>
      </c>
      <c r="AG20" s="86"/>
      <c r="AH20" s="86"/>
      <c r="AI20" s="48"/>
      <c r="AJ20" s="87" t="s">
        <v>124</v>
      </c>
      <c r="AK20" s="87"/>
      <c r="AL20" s="87"/>
      <c r="AM20" s="87"/>
      <c r="AN20" s="85" t="s">
        <v>71</v>
      </c>
      <c r="AO20" s="85"/>
      <c r="AP20" s="85"/>
      <c r="AQ20" s="45"/>
      <c r="AR20" s="45"/>
      <c r="AS20" s="46"/>
      <c r="AT20" s="85" t="s">
        <v>114</v>
      </c>
      <c r="AU20" s="85"/>
      <c r="AV20" s="85"/>
      <c r="AW20" s="47"/>
      <c r="AX20" s="45"/>
      <c r="AY20" s="86" t="s">
        <v>72</v>
      </c>
      <c r="AZ20" s="86"/>
      <c r="BA20" s="86"/>
      <c r="BB20" s="48"/>
      <c r="BC20" s="87" t="s">
        <v>125</v>
      </c>
      <c r="BD20" s="87"/>
      <c r="BE20" s="87"/>
      <c r="BF20" s="87"/>
    </row>
    <row r="21" spans="1:58" x14ac:dyDescent="0.3">
      <c r="A21" s="93" t="s">
        <v>122</v>
      </c>
      <c r="B21" s="93"/>
      <c r="C21" s="69"/>
      <c r="E21" s="90" t="s">
        <v>115</v>
      </c>
      <c r="F21" s="90"/>
      <c r="G21" s="90"/>
      <c r="H21" s="90"/>
      <c r="J21" s="45" t="s">
        <v>113</v>
      </c>
      <c r="K21" s="45"/>
      <c r="L21" s="45"/>
      <c r="M21" s="45"/>
      <c r="O21" s="94" t="s">
        <v>123</v>
      </c>
      <c r="P21" s="94"/>
      <c r="Q21" s="94"/>
      <c r="R21" s="94"/>
      <c r="U21" s="93" t="s">
        <v>122</v>
      </c>
      <c r="V21" s="93"/>
      <c r="W21" s="93"/>
      <c r="X21" s="42"/>
      <c r="Z21" s="42"/>
      <c r="AB21" s="42" t="s">
        <v>115</v>
      </c>
      <c r="AC21" s="42"/>
      <c r="AD21" s="42"/>
      <c r="AE21" s="8"/>
      <c r="AF21" s="45" t="s">
        <v>113</v>
      </c>
      <c r="AG21" s="45"/>
      <c r="AH21" s="45"/>
      <c r="AI21" s="45"/>
      <c r="AJ21" s="94" t="s">
        <v>123</v>
      </c>
      <c r="AK21" s="94"/>
      <c r="AL21" s="94"/>
      <c r="AM21" s="94"/>
      <c r="AN21" s="93" t="s">
        <v>122</v>
      </c>
      <c r="AO21" s="93"/>
      <c r="AP21" s="93"/>
      <c r="AQ21" s="42"/>
      <c r="AS21" s="42"/>
      <c r="AU21" s="42" t="s">
        <v>115</v>
      </c>
      <c r="AV21" s="42"/>
      <c r="AW21" s="42"/>
      <c r="AX21" s="8"/>
      <c r="AY21" s="45" t="s">
        <v>113</v>
      </c>
      <c r="AZ21" s="45"/>
      <c r="BA21" s="45"/>
      <c r="BB21" s="45"/>
      <c r="BC21" s="94" t="s">
        <v>123</v>
      </c>
      <c r="BD21" s="94"/>
      <c r="BE21" s="94"/>
      <c r="BF21" s="94"/>
    </row>
    <row r="22" spans="1:58" x14ac:dyDescent="0.3">
      <c r="M22" s="45"/>
      <c r="N22" s="45"/>
      <c r="O22" s="45"/>
      <c r="P22" s="45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9"/>
      <c r="AW22" s="49"/>
      <c r="AX22" s="49"/>
      <c r="AY22" s="36"/>
      <c r="AZ22" s="43"/>
      <c r="BA22" s="96"/>
      <c r="BB22" s="96"/>
      <c r="BC22" s="96"/>
      <c r="BD22" s="96"/>
      <c r="BE22" s="36"/>
      <c r="BF22" s="36"/>
    </row>
    <row r="23" spans="1:58" x14ac:dyDescent="0.3"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36"/>
      <c r="AW23" s="36"/>
      <c r="AX23" s="36"/>
      <c r="AY23" s="36"/>
      <c r="AZ23" s="43"/>
      <c r="BA23" s="43"/>
      <c r="BB23" s="43"/>
      <c r="BC23" s="43"/>
      <c r="BD23" s="43"/>
      <c r="BE23" s="36"/>
      <c r="BF23" s="36"/>
    </row>
    <row r="24" spans="1:58" x14ac:dyDescent="0.3">
      <c r="AR24" s="2" t="s">
        <v>121</v>
      </c>
    </row>
    <row r="25" spans="1:58" x14ac:dyDescent="0.3">
      <c r="A25" s="25" t="s">
        <v>73</v>
      </c>
      <c r="U25" s="25" t="s">
        <v>73</v>
      </c>
      <c r="AN25" s="25" t="s">
        <v>73</v>
      </c>
    </row>
    <row r="26" spans="1:58" x14ac:dyDescent="0.3">
      <c r="A26" s="4" t="s">
        <v>0</v>
      </c>
      <c r="U26" s="4" t="s">
        <v>0</v>
      </c>
      <c r="AN26" s="4" t="s">
        <v>0</v>
      </c>
    </row>
    <row r="27" spans="1:58" ht="28.5" customHeight="1" x14ac:dyDescent="0.3">
      <c r="A27" s="91" t="s">
        <v>74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U27" s="91" t="s">
        <v>74</v>
      </c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N27" s="91" t="s">
        <v>74</v>
      </c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</row>
    <row r="28" spans="1:58" x14ac:dyDescent="0.3">
      <c r="A28" s="26" t="s">
        <v>75</v>
      </c>
      <c r="B28" s="27"/>
      <c r="U28" s="26" t="s">
        <v>75</v>
      </c>
      <c r="V28" s="27"/>
      <c r="AN28" s="26" t="s">
        <v>75</v>
      </c>
      <c r="AO28" s="27"/>
    </row>
    <row r="29" spans="1:58" x14ac:dyDescent="0.3">
      <c r="A29" s="28" t="s">
        <v>76</v>
      </c>
      <c r="B29" s="29"/>
      <c r="U29" s="28" t="s">
        <v>76</v>
      </c>
      <c r="V29" s="29"/>
      <c r="AN29" s="28" t="s">
        <v>76</v>
      </c>
      <c r="AO29" s="29"/>
    </row>
    <row r="30" spans="1:58" x14ac:dyDescent="0.3">
      <c r="A30" s="2" t="s">
        <v>117</v>
      </c>
      <c r="U30" s="2" t="s">
        <v>117</v>
      </c>
      <c r="AN30" s="2" t="s">
        <v>117</v>
      </c>
    </row>
    <row r="32" spans="1:58" ht="30.75" customHeight="1" x14ac:dyDescent="0.3"/>
    <row r="35" ht="20.25" customHeight="1" x14ac:dyDescent="0.3"/>
    <row r="39" ht="5.25" customHeight="1" x14ac:dyDescent="0.3"/>
    <row r="40" ht="24.75" customHeight="1" x14ac:dyDescent="0.3"/>
    <row r="42" ht="29.25" customHeight="1" x14ac:dyDescent="0.3"/>
  </sheetData>
  <mergeCells count="34">
    <mergeCell ref="BA22:BD22"/>
    <mergeCell ref="U27:AJ27"/>
    <mergeCell ref="AN27:BC27"/>
    <mergeCell ref="BC21:BF21"/>
    <mergeCell ref="AN21:AP21"/>
    <mergeCell ref="AJ21:AM21"/>
    <mergeCell ref="U21:W21"/>
    <mergeCell ref="E21:H21"/>
    <mergeCell ref="A27:P27"/>
    <mergeCell ref="A21:B21"/>
    <mergeCell ref="O21:R21"/>
    <mergeCell ref="AN6:AS6"/>
    <mergeCell ref="AN20:AP20"/>
    <mergeCell ref="AB6:AG6"/>
    <mergeCell ref="AH6:AM6"/>
    <mergeCell ref="U6:AA6"/>
    <mergeCell ref="AA20:AC20"/>
    <mergeCell ref="AF20:AH20"/>
    <mergeCell ref="AJ20:AM20"/>
    <mergeCell ref="U20:W20"/>
    <mergeCell ref="H6:I6"/>
    <mergeCell ref="J6:M6"/>
    <mergeCell ref="N6:T6"/>
    <mergeCell ref="AT6:AY6"/>
    <mergeCell ref="AZ6:BF6"/>
    <mergeCell ref="AT20:AV20"/>
    <mergeCell ref="AY20:BA20"/>
    <mergeCell ref="BC20:BF20"/>
    <mergeCell ref="A20:B20"/>
    <mergeCell ref="E20:H20"/>
    <mergeCell ref="J20:M20"/>
    <mergeCell ref="O20:R20"/>
    <mergeCell ref="A6:E6"/>
    <mergeCell ref="F6:G6"/>
  </mergeCells>
  <phoneticPr fontId="23" type="noConversion"/>
  <pageMargins left="0.7" right="0.7" top="0.75" bottom="0.75" header="0.3" footer="0.3"/>
  <pageSetup scale="39" fitToWidth="0" orientation="landscape" r:id="rId1"/>
  <headerFooter>
    <oddFooter>&amp;R&amp;P/&amp;N</oddFooter>
  </headerFooter>
  <rowBreaks count="1" manualBreakCount="1">
    <brk id="32" max="58" man="1"/>
  </rowBreaks>
  <colBreaks count="3" manualBreakCount="3">
    <brk id="20" max="29" man="1"/>
    <brk id="39" max="29" man="1"/>
    <brk id="59" max="1048575" man="1"/>
  </col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110" zoomScaleNormal="110" workbookViewId="0">
      <selection activeCell="B12" sqref="B12"/>
    </sheetView>
  </sheetViews>
  <sheetFormatPr baseColWidth="10" defaultColWidth="9.33203125" defaultRowHeight="12.75" x14ac:dyDescent="0.2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 x14ac:dyDescent="0.2">
      <c r="A1" s="97" t="s">
        <v>118</v>
      </c>
      <c r="B1" s="97"/>
    </row>
    <row r="2" spans="1:2" ht="9.75" customHeight="1" x14ac:dyDescent="0.2">
      <c r="A2" s="30" t="s">
        <v>77</v>
      </c>
      <c r="B2" s="31" t="s">
        <v>78</v>
      </c>
    </row>
    <row r="3" spans="1:2" ht="26.25" customHeight="1" x14ac:dyDescent="0.2">
      <c r="A3" s="32">
        <v>-1</v>
      </c>
      <c r="B3" s="33" t="s">
        <v>79</v>
      </c>
    </row>
    <row r="4" spans="1:2" ht="26.25" customHeight="1" x14ac:dyDescent="0.2">
      <c r="A4" s="32">
        <v>-2</v>
      </c>
      <c r="B4" s="33" t="s">
        <v>80</v>
      </c>
    </row>
    <row r="5" spans="1:2" ht="11.1" customHeight="1" x14ac:dyDescent="0.2">
      <c r="A5" s="32">
        <v>-3</v>
      </c>
      <c r="B5" s="33" t="s">
        <v>81</v>
      </c>
    </row>
    <row r="6" spans="1:2" ht="9.9499999999999993" customHeight="1" x14ac:dyDescent="0.2">
      <c r="A6" s="32">
        <v>-4</v>
      </c>
      <c r="B6" s="33" t="s">
        <v>82</v>
      </c>
    </row>
    <row r="7" spans="1:2" ht="11.1" customHeight="1" x14ac:dyDescent="0.2">
      <c r="A7" s="32">
        <v>-5</v>
      </c>
      <c r="B7" s="33" t="s">
        <v>83</v>
      </c>
    </row>
    <row r="8" spans="1:2" ht="11.25" customHeight="1" x14ac:dyDescent="0.2">
      <c r="A8" s="32">
        <v>-6</v>
      </c>
      <c r="B8" s="33" t="s">
        <v>84</v>
      </c>
    </row>
    <row r="9" spans="1:2" ht="11.25" customHeight="1" x14ac:dyDescent="0.2">
      <c r="A9" s="32">
        <v>-7</v>
      </c>
      <c r="B9" s="33" t="s">
        <v>99</v>
      </c>
    </row>
    <row r="10" spans="1:2" ht="11.25" customHeight="1" x14ac:dyDescent="0.2">
      <c r="A10" s="32">
        <v>-8</v>
      </c>
      <c r="B10" s="33" t="s">
        <v>119</v>
      </c>
    </row>
    <row r="11" spans="1:2" ht="11.25" customHeight="1" x14ac:dyDescent="0.2">
      <c r="A11" s="32">
        <v>-9</v>
      </c>
      <c r="B11" s="33" t="s">
        <v>100</v>
      </c>
    </row>
    <row r="12" spans="1:2" ht="11.25" customHeight="1" x14ac:dyDescent="0.2">
      <c r="A12" s="32">
        <v>-10</v>
      </c>
      <c r="B12" s="33" t="s">
        <v>85</v>
      </c>
    </row>
    <row r="13" spans="1:2" ht="12" customHeight="1" x14ac:dyDescent="0.2">
      <c r="A13" s="32">
        <v>-11</v>
      </c>
      <c r="B13" s="33" t="s">
        <v>86</v>
      </c>
    </row>
    <row r="14" spans="1:2" ht="12.75" customHeight="1" x14ac:dyDescent="0.2">
      <c r="A14" s="32">
        <v>-12</v>
      </c>
      <c r="B14" s="33" t="s">
        <v>87</v>
      </c>
    </row>
    <row r="15" spans="1:2" ht="12" customHeight="1" x14ac:dyDescent="0.2">
      <c r="A15" s="32">
        <v>-13</v>
      </c>
      <c r="B15" s="33" t="s">
        <v>88</v>
      </c>
    </row>
    <row r="16" spans="1:2" ht="12" customHeight="1" x14ac:dyDescent="0.2">
      <c r="A16" s="32">
        <v>-14</v>
      </c>
      <c r="B16" s="33" t="s">
        <v>101</v>
      </c>
    </row>
    <row r="17" spans="1:2" ht="12" customHeight="1" x14ac:dyDescent="0.2">
      <c r="A17" s="32">
        <v>-15</v>
      </c>
      <c r="B17" s="33" t="s">
        <v>89</v>
      </c>
    </row>
    <row r="18" spans="1:2" ht="15.75" customHeight="1" x14ac:dyDescent="0.2">
      <c r="A18" s="32">
        <v>-16</v>
      </c>
      <c r="B18" s="33" t="s">
        <v>90</v>
      </c>
    </row>
    <row r="19" spans="1:2" ht="26.25" customHeight="1" x14ac:dyDescent="0.2">
      <c r="A19" s="32">
        <v>-17</v>
      </c>
      <c r="B19" s="33" t="s">
        <v>91</v>
      </c>
    </row>
    <row r="20" spans="1:2" ht="37.5" customHeight="1" x14ac:dyDescent="0.2">
      <c r="A20" s="32">
        <v>-18</v>
      </c>
      <c r="B20" s="33" t="s">
        <v>102</v>
      </c>
    </row>
    <row r="21" spans="1:2" ht="24" customHeight="1" x14ac:dyDescent="0.2">
      <c r="A21" s="32">
        <v>-19</v>
      </c>
      <c r="B21" s="33" t="s">
        <v>92</v>
      </c>
    </row>
    <row r="22" spans="1:2" ht="26.25" customHeight="1" x14ac:dyDescent="0.2">
      <c r="A22" s="32">
        <v>-20</v>
      </c>
      <c r="B22" s="33" t="s">
        <v>93</v>
      </c>
    </row>
    <row r="23" spans="1:2" ht="24.75" customHeight="1" x14ac:dyDescent="0.2">
      <c r="A23" s="32">
        <v>-21</v>
      </c>
      <c r="B23" s="33" t="s">
        <v>94</v>
      </c>
    </row>
    <row r="24" spans="1:2" ht="23.25" customHeight="1" x14ac:dyDescent="0.2">
      <c r="A24" s="32">
        <v>-22</v>
      </c>
      <c r="B24" s="33" t="s">
        <v>95</v>
      </c>
    </row>
    <row r="25" spans="1:2" ht="12" customHeight="1" x14ac:dyDescent="0.2">
      <c r="A25" s="32">
        <v>-23</v>
      </c>
      <c r="B25" s="33" t="s">
        <v>96</v>
      </c>
    </row>
    <row r="26" spans="1:2" ht="11.25" customHeight="1" x14ac:dyDescent="0.2">
      <c r="A26" s="32">
        <v>-24</v>
      </c>
      <c r="B26" s="33" t="s">
        <v>103</v>
      </c>
    </row>
    <row r="27" spans="1:2" ht="12.75" customHeight="1" x14ac:dyDescent="0.2">
      <c r="A27" s="32">
        <v>-25</v>
      </c>
      <c r="B27" s="33" t="s">
        <v>104</v>
      </c>
    </row>
    <row r="28" spans="1:2" ht="11.25" customHeight="1" x14ac:dyDescent="0.2">
      <c r="A28" s="32">
        <v>-26</v>
      </c>
      <c r="B28" s="33" t="s">
        <v>97</v>
      </c>
    </row>
    <row r="29" spans="1:2" ht="12.95" customHeight="1" x14ac:dyDescent="0.2">
      <c r="A29" s="32">
        <v>-27</v>
      </c>
      <c r="B29" s="33" t="s">
        <v>98</v>
      </c>
    </row>
  </sheetData>
  <mergeCells count="1">
    <mergeCell ref="A1:B1"/>
  </mergeCells>
  <pageMargins left="0.23622047244094491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2 </vt:lpstr>
      <vt:lpstr>Instructivo 2</vt:lpstr>
      <vt:lpstr>'ANEXO 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intel</cp:lastModifiedBy>
  <cp:lastPrinted>2026-01-28T16:04:28Z</cp:lastPrinted>
  <dcterms:created xsi:type="dcterms:W3CDTF">2022-03-15T19:26:16Z</dcterms:created>
  <dcterms:modified xsi:type="dcterms:W3CDTF">2026-01-28T16:06:04Z</dcterms:modified>
</cp:coreProperties>
</file>