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ser01\Desktop\2024-2027\CUENTA PUBLICA 2025\EXCEL\VIII. INFORMACION COMPLEMENTARIA DE ASM\"/>
    </mc:Choice>
  </mc:AlternateContent>
  <bookViews>
    <workbookView xWindow="0" yWindow="0" windowWidth="28800" windowHeight="12300" tabRatio="717"/>
  </bookViews>
  <sheets>
    <sheet name="ANEXO 2 " sheetId="5" r:id="rId1"/>
    <sheet name="Instructivo 2" sheetId="7" r:id="rId2"/>
  </sheets>
  <definedNames>
    <definedName name="_xlnm.Print_Area" localSheetId="0">'ANEXO 2 '!$A$1:$BG$42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25" i="5" l="1"/>
  <c r="AM25" i="5"/>
  <c r="AL25" i="5"/>
  <c r="AK25" i="5"/>
  <c r="AJ25" i="5"/>
  <c r="AG25" i="5"/>
  <c r="AF25" i="5"/>
  <c r="AE25" i="5"/>
  <c r="AD25" i="5"/>
  <c r="AA25" i="5"/>
  <c r="Z25" i="5"/>
  <c r="Y25" i="5"/>
  <c r="X25" i="5"/>
  <c r="W25" i="5"/>
  <c r="V25" i="5"/>
  <c r="T25" i="5"/>
  <c r="S25" i="5"/>
  <c r="R25" i="5"/>
  <c r="Q25" i="5"/>
  <c r="O25" i="5"/>
  <c r="AS24" i="5"/>
  <c r="AR24" i="5"/>
  <c r="AQ24" i="5"/>
  <c r="AP24" i="5"/>
  <c r="AO22" i="5"/>
  <c r="AN22" i="5"/>
  <c r="AT22" i="5" s="1"/>
  <c r="AU22" i="5" s="1"/>
  <c r="AI22" i="5"/>
  <c r="AH22" i="5"/>
  <c r="AC22" i="5"/>
  <c r="AB22" i="5"/>
  <c r="W22" i="5"/>
  <c r="V22" i="5"/>
  <c r="P22" i="5"/>
  <c r="AU21" i="5"/>
  <c r="AT21" i="5"/>
  <c r="AO21" i="5"/>
  <c r="AN21" i="5"/>
  <c r="AC21" i="5"/>
  <c r="AB21" i="5"/>
  <c r="AI21" i="5" s="1"/>
  <c r="W21" i="5"/>
  <c r="V21" i="5" s="1"/>
  <c r="P21" i="5"/>
  <c r="AO20" i="5"/>
  <c r="AN20" i="5"/>
  <c r="AT20" i="5" s="1"/>
  <c r="AU20" i="5" s="1"/>
  <c r="AB20" i="5"/>
  <c r="AI20" i="5" s="1"/>
  <c r="W20" i="5"/>
  <c r="V20" i="5" s="1"/>
  <c r="P20" i="5"/>
  <c r="AO19" i="5"/>
  <c r="AN19" i="5"/>
  <c r="AT19" i="5" s="1"/>
  <c r="AU19" i="5" s="1"/>
  <c r="AI19" i="5"/>
  <c r="AH19" i="5"/>
  <c r="AC19" i="5"/>
  <c r="AB19" i="5"/>
  <c r="W19" i="5"/>
  <c r="V19" i="5" s="1"/>
  <c r="P19" i="5"/>
  <c r="AO16" i="5"/>
  <c r="AN16" i="5"/>
  <c r="AT16" i="5" s="1"/>
  <c r="AU16" i="5" s="1"/>
  <c r="AH16" i="5"/>
  <c r="AC16" i="5"/>
  <c r="AB16" i="5"/>
  <c r="AI16" i="5" s="1"/>
  <c r="W16" i="5"/>
  <c r="V16" i="5"/>
  <c r="P16" i="5"/>
  <c r="AO15" i="5"/>
  <c r="AN15" i="5"/>
  <c r="AT15" i="5" s="1"/>
  <c r="AU15" i="5" s="1"/>
  <c r="AI15" i="5"/>
  <c r="AH15" i="5"/>
  <c r="AC15" i="5"/>
  <c r="AB15" i="5"/>
  <c r="W15" i="5"/>
  <c r="V15" i="5" s="1"/>
  <c r="P15" i="5"/>
  <c r="BA13" i="5"/>
  <c r="AT13" i="5"/>
  <c r="AU13" i="5" s="1"/>
  <c r="AO13" i="5"/>
  <c r="AO24" i="5" s="1"/>
  <c r="AN13" i="5"/>
  <c r="AB13" i="5"/>
  <c r="AI13" i="5" s="1"/>
  <c r="W13" i="5"/>
  <c r="V13" i="5"/>
  <c r="AN12" i="5"/>
  <c r="AB12" i="5"/>
  <c r="BA11" i="5"/>
  <c r="AN11" i="5"/>
  <c r="AT11" i="5" s="1"/>
  <c r="AU11" i="5" s="1"/>
  <c r="AI11" i="5"/>
  <c r="AH11" i="5"/>
  <c r="AC11" i="5"/>
  <c r="AB11" i="5"/>
  <c r="P11" i="5"/>
  <c r="BA10" i="5"/>
  <c r="AU10" i="5"/>
  <c r="AC10" i="5"/>
  <c r="AB10" i="5"/>
  <c r="P10" i="5"/>
  <c r="BA9" i="5"/>
  <c r="AN9" i="5"/>
  <c r="AT9" i="5" s="1"/>
  <c r="AU9" i="5" s="1"/>
  <c r="AB9" i="5"/>
  <c r="AI9" i="5" s="1"/>
  <c r="P9" i="5"/>
  <c r="BA8" i="5"/>
  <c r="BA25" i="5" s="1"/>
  <c r="AN8" i="5"/>
  <c r="AN24" i="5" s="1"/>
  <c r="AI8" i="5"/>
  <c r="AC8" i="5"/>
  <c r="AB8" i="5"/>
  <c r="AB25" i="5" s="1"/>
  <c r="P8" i="5"/>
  <c r="P25" i="5" s="1"/>
  <c r="AI25" i="5" l="1"/>
  <c r="AC20" i="5"/>
  <c r="AH8" i="5"/>
  <c r="AC9" i="5"/>
  <c r="AC25" i="5" s="1"/>
  <c r="AH20" i="5"/>
  <c r="AH21" i="5"/>
  <c r="AH9" i="5"/>
  <c r="AC13" i="5"/>
  <c r="AT8" i="5"/>
  <c r="AH13" i="5"/>
  <c r="AH25" i="5" l="1"/>
  <c r="AU8" i="5"/>
  <c r="AU24" i="5" s="1"/>
  <c r="AT24" i="5"/>
  <c r="BF25" i="5"/>
  <c r="BD25" i="5"/>
  <c r="BE25" i="5"/>
  <c r="BC25" i="5"/>
</calcChain>
</file>

<file path=xl/sharedStrings.xml><?xml version="1.0" encoding="utf-8"?>
<sst xmlns="http://schemas.openxmlformats.org/spreadsheetml/2006/main" count="305" uniqueCount="189">
  <si>
    <t>ANEXO 2:  CONCENTRADO  DE OBRAS EJECUTADAS,  EJERCICIO 2025.</t>
  </si>
  <si>
    <t>MUNICIPIO: ECUANDUREO,MICHOACÁN.</t>
  </si>
  <si>
    <t>DEL  01 DE  ENERO AL 31 DE  DICIEMBRE  DEL AÑO  2025</t>
  </si>
  <si>
    <t>GENERALES</t>
  </si>
  <si>
    <t>METAS</t>
  </si>
  <si>
    <t>FUENTE DE FINANCIAMIENTO</t>
  </si>
  <si>
    <t>CONAC</t>
  </si>
  <si>
    <t>ESTRUCTURA FINANCIERA APROBADA (momento contable del aprobado)</t>
  </si>
  <si>
    <t>ESTRUCTURA FINANCIERA MODIFICADA (momento contable del modificado)</t>
  </si>
  <si>
    <t>ESTRUCTURA FINANCIERA COMPROMETIDA (momento contable del comprometido)</t>
  </si>
  <si>
    <t>ESTRUCTURA FINANCIERA DEVENGADA (momento contable del devengado)</t>
  </si>
  <si>
    <t>ESTRUCTURA FINANCIERA EJERCIDA (momento contable del ejercido)</t>
  </si>
  <si>
    <t>ESTRUCTURA FINANCIERA PAGADA (momento contable del pagado)</t>
  </si>
  <si>
    <t xml:space="preserve">                              ESTRUCTURA FINANCIERA POR EJERCER                                                                                                                                                                         Obras "No" Concluidas en el trimestre o en el ejercicio. (Se autoriza en el ejercicio la aplicación del recurso faltante para el siguiente ejercicio fiscal) </t>
  </si>
  <si>
    <t xml:space="preserve">NOMBRE DE LA OBRA </t>
  </si>
  <si>
    <t xml:space="preserve">MUNICIPIO </t>
  </si>
  <si>
    <t>LOCALIDAD</t>
  </si>
  <si>
    <t xml:space="preserve">MODALIDAD DE EJECUCIÓN </t>
  </si>
  <si>
    <t>TIPO</t>
  </si>
  <si>
    <t>CANTIDAD / UNIDAD</t>
  </si>
  <si>
    <t>BENEFICIARIOS</t>
  </si>
  <si>
    <t>No.</t>
  </si>
  <si>
    <t>DESCRIPCIÓN</t>
  </si>
  <si>
    <t xml:space="preserve">COG  </t>
  </si>
  <si>
    <t xml:space="preserve">UR  </t>
  </si>
  <si>
    <t xml:space="preserve">CUENTA CONTABLE  </t>
  </si>
  <si>
    <t>OBRA CAPITALIZABLE</t>
  </si>
  <si>
    <t>NÚMERO Y FECHA DE ACTA DEL AYUNTAMIENTO (aprobado)</t>
  </si>
  <si>
    <t xml:space="preserve">MONTO TOTAL (aprobado) </t>
  </si>
  <si>
    <t>INGRESOS DE FUENTE LOCAL                     (aprobado)</t>
  </si>
  <si>
    <t>PARTICIPACIONES (aprobado)</t>
  </si>
  <si>
    <t>APORTACIONES (aprobado)</t>
  </si>
  <si>
    <t>RECURSOS FEDERALES CONVENIDOS (aprobado)</t>
  </si>
  <si>
    <t>RECURSOS ESTATALES (aprobado)</t>
  </si>
  <si>
    <t>NÚMERO Y FECHA DE ACTA DEL AYUNTAMIENTO (modificado)</t>
  </si>
  <si>
    <t>MONTO TOTAL     (modificado)</t>
  </si>
  <si>
    <t>INGRESOS DE FUENTE LOCAL            (modificado)</t>
  </si>
  <si>
    <t>PARTICIPACIONES (modificado)</t>
  </si>
  <si>
    <t>APORTACIONES (modificado)</t>
  </si>
  <si>
    <t>RECURSOS FEDERALES CONVENIDOS     (modificado)</t>
  </si>
  <si>
    <t>RECURSOS ESTATALES (modificado)</t>
  </si>
  <si>
    <t>MONTO TOTAL (comprometido)</t>
  </si>
  <si>
    <t>INGRESOS DE FUENTE LOCAL      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</si>
  <si>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</si>
  <si>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</si>
  <si>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</si>
  <si>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</si>
  <si>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     (devengado)</t>
  </si>
  <si>
    <t>INGRESOS DE FUENTE LOCAL              (devengado)</t>
  </si>
  <si>
    <t>PARTICIPACIONES (devengado)</t>
  </si>
  <si>
    <t>APORTACIONES (devengado)</t>
  </si>
  <si>
    <t>RECURSOS FEDERALES CONVENIDOS       (devengado)</t>
  </si>
  <si>
    <t>RECURSOS ESTATALES (devengado)</t>
  </si>
  <si>
    <t>MONTO TOTAL        (ejercido)</t>
  </si>
  <si>
    <t>INGRESOS DE FUENTE LOCAL                 (ejercido)</t>
  </si>
  <si>
    <t>PARTICIPACIONES (ejercido)</t>
  </si>
  <si>
    <t>APORTACIONES (ejercido)</t>
  </si>
  <si>
    <t>RECURSOS FEDERALES CONVENIDOS         (ejercido)</t>
  </si>
  <si>
    <t>RECURSOS ESTATALES (ejercido)</t>
  </si>
  <si>
    <t>MONTO TOTAL         (pagado)</t>
  </si>
  <si>
    <t>INGRESOS DE FUENTE LOCAL                  (pagado)</t>
  </si>
  <si>
    <t>PARTICIPACIONES (pagado)</t>
  </si>
  <si>
    <t>APORTACIONES (pagado)</t>
  </si>
  <si>
    <t>RECURSOS FEDERALES CONVENIDOS (pagado)</t>
  </si>
  <si>
    <t>RECURSOS ESTATALES (pagado)</t>
  </si>
  <si>
    <t>NÚMERO Y FECHA DE ACTA DEL AYUNTAMIENTO          (por ejercer)</t>
  </si>
  <si>
    <t>MONTO TOTAL       (por ejercer)</t>
  </si>
  <si>
    <t>INGRESOS DE FUENTE LOCAL                          (por ejercer)</t>
  </si>
  <si>
    <t>PARTICIPACIONES          (por ejercer)</t>
  </si>
  <si>
    <t>APORTACIONES           (por ejercer)</t>
  </si>
  <si>
    <t>RECURSOS FEDERALES CONVENIDOS              (por ejercer)</t>
  </si>
  <si>
    <t>RECURSOS ESTATALES        (por ejercer)</t>
  </si>
  <si>
    <t>REHABILITACION DE CALLE MIGUEL HIDALGO Y LAZARO CARDENAS CON CONCRETO HIDRAULICO, EN LA COMUNIDAD DE EL RINCON GRANDE, MUNICIPIO DE ECUANDUREO, ESTADO DE MICHOACAN.</t>
  </si>
  <si>
    <t>ECUANDUREO</t>
  </si>
  <si>
    <t>RINCON GRANDE</t>
  </si>
  <si>
    <t>CONTRATO</t>
  </si>
  <si>
    <t>OBRA PUBLICA</t>
  </si>
  <si>
    <t>498 M2</t>
  </si>
  <si>
    <t>600 BENEFICIARIOS</t>
  </si>
  <si>
    <t>253</t>
  </si>
  <si>
    <t>FONDO DE APORTACIONES PARA LA INFRAESTRUCTURA SOCIAL MUNICIPAL</t>
  </si>
  <si>
    <t>OBRAS PUBLICAS</t>
  </si>
  <si>
    <t>000001-8270061461405</t>
  </si>
  <si>
    <t>NO</t>
  </si>
  <si>
    <t>ACTA NO. 33 VIGESIMA NOVENA (2024) DE FECHA  15 DE NOVIEMBRE DEL 2024</t>
  </si>
  <si>
    <t>CONSTRUCCION DE RED DE DRENAJE, AGUA POTABLE Y PAVIMENTO DE CONCRETO HIDRAULICO EN LA CALLE TORRE NIKKON, COLONIA BELLAS TORRES, MUNICIPIO DE ECUANDUREO, ESTADO DE MICHOACAN.</t>
  </si>
  <si>
    <t>148.4 ML</t>
  </si>
  <si>
    <t>200 BENEFICIARIOS</t>
  </si>
  <si>
    <t>000015-8270061361307</t>
  </si>
  <si>
    <t>ACTA NO.3 TERCERA ORDINARIA DE FECHA  4 FEBRERO 2025.</t>
  </si>
  <si>
    <t>REHABILITACION DE CAMINOS SACACOSECHAS EN EL MUNICIPIO DE ECUANDUREO, ESTADO DE MICHOACAN.</t>
  </si>
  <si>
    <t>ADMINISTRACION</t>
  </si>
  <si>
    <t>572 VIAJES</t>
  </si>
  <si>
    <t>000002-8270024124101</t>
  </si>
  <si>
    <t>ACTA No,5  QUINTA ORDINARIA  4 DE  MARZO 2025.</t>
  </si>
  <si>
    <t>REHABILITACION MODULOS SANITARIOS EN EL ESPACIO CULTURAL DE LA COMUNIDAD DE LAS TORCAZAS EN EL MUNICIPIO DE ECUANDUREO ESTADO DE MICHOACAN.</t>
  </si>
  <si>
    <t>LAS TORCAZAS</t>
  </si>
  <si>
    <t>21 M2</t>
  </si>
  <si>
    <t>260 BENEFICIARIOS</t>
  </si>
  <si>
    <t>000005-8270061261202</t>
  </si>
  <si>
    <t>ACTA No.5  QUINTA ORDINARIA DE FECHA 14  MARZO 2025.</t>
  </si>
  <si>
    <t>REHABILITACION DE ALUMBRADO PUBLICO EN EL MUNICIPIO DE ECUANDUREO, ESTADO DE MICHOACAN</t>
  </si>
  <si>
    <t>350 PZA</t>
  </si>
  <si>
    <t>12000 BENEFICIARIOS</t>
  </si>
  <si>
    <t xml:space="preserve"> 827-613-61302</t>
  </si>
  <si>
    <t>ACTA No. 9  NOVENA ORDINARIA. DE FECHA 29 DE ABRIL  2025.</t>
  </si>
  <si>
    <t>CONSTRUCCION DE RED DE DRENAJE, AGUA POTABLE Y PAVIMENTO DE CONCRETO HIDRAULICO DE LA CALLE BENITO JUAREZ, TRAMO AQUILES SERDAN - MIGUEL HIDALGO, EN LA TENENCIA DE QUIRINGUICHARO, MUNICIPIO DE ECUANDUREO, ESTADO DE MICHOACAN</t>
  </si>
  <si>
    <t>QUIRINGUICHARO</t>
  </si>
  <si>
    <t>1384.33 M2</t>
  </si>
  <si>
    <t>2000 BENEFICIARIOS</t>
  </si>
  <si>
    <t>824-613-61305</t>
  </si>
  <si>
    <t>ACTA NO. 03 DE FECHA 04 DE FEBRERO DEL 2025</t>
  </si>
  <si>
    <t>CONSTRUCCION DE BAÑO DIGNO, EN EL MUNICIPIO DE ECUANDUREO, ESTADO DE MICHOACAN.</t>
  </si>
  <si>
    <t>20 PZA</t>
  </si>
  <si>
    <t>100 BENEFICIARIOS</t>
  </si>
  <si>
    <t xml:space="preserve"> 824-621-62106</t>
  </si>
  <si>
    <t>ACTA NO. 09 DE FECHA 29 DE ABRIL DEL 2025</t>
  </si>
  <si>
    <t>CONSTRUCCION DE COLECTOR DE AGUA PLUVIAL EN LA TENENCIA DE QUIRINGUICHARO, MUNICIPIO DE ECUANDUREO, ESTADO DE MICHOACAN.</t>
  </si>
  <si>
    <t>78 ML</t>
  </si>
  <si>
    <t>2034 BENEFICIARIOS</t>
  </si>
  <si>
    <t>520</t>
  </si>
  <si>
    <t>000018-8240061361307</t>
  </si>
  <si>
    <t>ACTA NO. 15 DE FECHA 01 DE JULIO DEL 2025</t>
  </si>
  <si>
    <t>PAVIMENTACION DE CALLE PRIMERO DE MAYO EN LA COMUNIDAD DE LA ESTANCIA DE GOMEZ, MUNICIPIO DE ECUANDUREO, ESTADO DE MICHOACAN.</t>
  </si>
  <si>
    <t>481 M2</t>
  </si>
  <si>
    <t>300 BENEFICIARIOS</t>
  </si>
  <si>
    <t xml:space="preserve"> 000019-8240061461405</t>
  </si>
  <si>
    <t>ACTA NO. 13 DE FECHA 17 DE JUNIO DEL 2025</t>
  </si>
  <si>
    <t>CONSTRUCCION DE RED DE DRENAJE, AGUA POTABLE Y PAVIMENTO DE CONCRETO HIDRAULICO EN LA CALLE ALLENDE, COLONIA CENTRO, EN LA CABECERA MUNICIPAL DE ECUANDUREO, MUNICIPIO DE ECUANDUREO, ESTADO DE MICHOACAN.</t>
  </si>
  <si>
    <t>919.61 M2</t>
  </si>
  <si>
    <t>1100 BENEFICIARIOS</t>
  </si>
  <si>
    <t>000018-8240061361306</t>
  </si>
  <si>
    <t>ACTA NO. 24 DE FECHA 29 DE OCTUBRE DEL 2025</t>
  </si>
  <si>
    <t>PAVIMENTACION DE CALLE JERICO Y PRIVADA DE SUAREZ EN LA COMUNIDAD DE LA BARRANCA, MUNICIPIO DE ECUANDUREO, ESTADO DE MICHOACAN</t>
  </si>
  <si>
    <t>LA BARRANCA</t>
  </si>
  <si>
    <t>4600 BENEFICIARIOS</t>
  </si>
  <si>
    <t>000008-8240061361405</t>
  </si>
  <si>
    <t>CONSTRUCCION DE MURO DE CONTENCION PARA MANEJO DE AGUAS SUPERFICIALES Y PROTECCION DE VIVIENDAS, EN LA CALLE FRANCISCO HERRERA, COLONIA LAZARO CARDENAS, MUNICIPIO DE ECUANDUREO, ESTADO DE MICHOACAN.</t>
  </si>
  <si>
    <t>20 ML</t>
  </si>
  <si>
    <t>000020-8240024224201</t>
  </si>
  <si>
    <t>ACTA NO. 19 DE FECHA 03 DE SEPTIEMBRE DEL 2025</t>
  </si>
  <si>
    <t>SUMA</t>
  </si>
  <si>
    <t>NOTAS: NINGUNA</t>
  </si>
  <si>
    <t>PRESIDENTE MUNICIPAL</t>
  </si>
  <si>
    <t>TESORERA MUNICIPAL</t>
  </si>
  <si>
    <t>CONTRALOR MUNICIPAL</t>
  </si>
  <si>
    <t>DIRECTOR DE OBRAS PÚBLICAS</t>
  </si>
  <si>
    <t xml:space="preserve">DIRECTOR DE OBRAS PÚBLICAS </t>
  </si>
  <si>
    <t>LIC. JORGE LUIS ESTRADA GARIBAY</t>
  </si>
  <si>
    <t>C.P. ANA BERTHA MARTINEZ TORRES</t>
  </si>
  <si>
    <t>LIC. EDGAR ARTURO VENTURA QUINTERO</t>
  </si>
  <si>
    <t>ARQ. RAFAEL ALARCON ZAVALA</t>
  </si>
  <si>
    <t xml:space="preserve">   </t>
  </si>
  <si>
    <t>"Bajo protesta de decir verdad, declaramos que este reporte y sus notas son razonablemente correctos, y son responsabilidad del emisor."</t>
  </si>
  <si>
    <t>ESPECIFICACIONES:</t>
  </si>
  <si>
    <t>A. Incluir los trabajos relacionados a la obra pública conforme al artículo 2° de la Ley de Obra Pública y Servicios Relacionados con la Misma para el Estado de Michoacán de Ocampo y sus Municipios, aun cuando no se tengan registrados en el capítulo 6000, incluyendo los momentos contables considerados en la Cuenta Pública</t>
  </si>
  <si>
    <t>B. El llenado de este formato debe realizarse con tipo de letra Arial Narrow;</t>
  </si>
  <si>
    <t>C. Se recomienda que para el llenado de este formato Anexo 2, lo efectúe el personal de la Dirección de Obras Públicas y/o personal responsable;</t>
  </si>
  <si>
    <t>D. El llenado de este formato debe llenarse con el Instructivo 2</t>
  </si>
  <si>
    <t>INSTRUCTIVO 2 RELACIÓN DE OBRAS EJECUTADAS</t>
  </si>
  <si>
    <t>Identificador</t>
  </si>
  <si>
    <t>Descripcion</t>
  </si>
  <si>
    <t>Anotar  el nombre del Municipio o en su caso, el nombre del Organismo Operador  y especificar el Municipio al que pertenece, según se trate;</t>
  </si>
  <si>
    <t>Anotar con número el dia y año y con letra el mes del periodo que comprenda la información, ya sea del Trimestre o ejercicio fiscal, segúr corresponda;</t>
  </si>
  <si>
    <t>Anotar el nombre que corresponda a la obra pública;</t>
  </si>
  <si>
    <t>Anotar el nombre del Municipio al que corresponda la Obra Pública;</t>
  </si>
  <si>
    <t>Anotar el nombre de la Localidad a la que corresponda la Obra Pública;</t>
  </si>
  <si>
    <t>Anotar el tipo de la Modalidad en la que se ejecutó la Obra Pública, ya sea por Administración Directa o Contratada;</t>
  </si>
  <si>
    <t>Anotar si se trata de Obra Pública, Proyecto, Servicio u Otro;</t>
  </si>
  <si>
    <t>Anotar las metas programadas de la inversión pública, ya sea en cantidad o unidad;</t>
  </si>
  <si>
    <t>Anotar dentro de la columna de metas el número de beneficiarios;</t>
  </si>
  <si>
    <t>Anotar el número o clave de la fuenle de financiamiento;</t>
  </si>
  <si>
    <t>Anotar el concepto o descripción de dicha fuente de financiamiento;</t>
  </si>
  <si>
    <t>Anotar el número de la partida del gaslo que corresponda  al Clasificador por Objeto del Gasto, emitido por el Consejo Nacional  de Armonización Contable;</t>
  </si>
  <si>
    <t>Anotar el nombre de la Unidad Responsable a la que corresponda el gasto de la inversión pública;</t>
  </si>
  <si>
    <t>Anotar  el número de la cuenta contable que se haya afeclado durante el registro de la inversión pública;</t>
  </si>
  <si>
    <t>Anotar si la Obra Pública es capitalizable o no; es decir, si la Obra Pública fomará parte del patrimonio del Municipio o en su caso de Organismo Operador;</t>
  </si>
  <si>
    <t>Anotar el número y fecha de Acta del Ayuntamiento o del Organismo Operador en la columna del aprobado y del modificado, asi mismo en el apartado de por ejercer;</t>
  </si>
  <si>
    <t>Anotar el monto total en cada momento contable,  que resulta  de la suma de ingresos  de fuente local, participaciones, aportaciones, recursos  federales  convenidos  y recursos  estatales,  en cada uno de los  momentos  contables  ya sea del  aprobado,  comprometido devengado, ejercido y pagado, así como,  el monto total en el apartado de por ejercer;</t>
  </si>
  <si>
    <t>Anotar el monto de los ingresos de fuente local, es decir los obtenidos por el Municiplo o en su caso del Organismo Operador, ya sea por Concepto de ingresos fiscales, financiamientos, venta de bienes y servicios, otros diversos o no inherentes a la operación, en la columna que corresponda a la descripción del momento contable, ya sea del aprobado, comprometido, devengado, ejercido y pagado, así como el monto por ejecer, segun corresponda;</t>
  </si>
  <si>
    <t>Anotar el monto de las participaciones obtenidas por el Municipio o en su caso Organismo Operador, en la columna que corresponda a la Descripción del momento contable ya sea del aprobado, comprometido, devengado, ejercido y pagado, asi como, el monto por ejercer segun corresponda;</t>
  </si>
  <si>
    <t>Anotar el monto de las aportaciones obtenidas por el Municipio o en su caso Organismo Operador, en la columna que corresponda a la Descripción del momento contable ya sea del aprobado, comprometido, devengado, ejercido y pagado, asi como, el monto por ejercer segun corresponda;</t>
  </si>
  <si>
    <t>Anotar el monto  de los recursos  federales  convenidos  por el Municipio  o en  su caso  del  Organismo  Operador,  en  la columna  que corresponda  a la descripción del momento contable, ya sea del aprobado, comprometido,  devengado, ejercido y pagado,  así como, el monto por ejercer, segun corresponda;</t>
  </si>
  <si>
    <t>Anotar el monto de los recursos de origen estalal obtenidos por el Municipio o en su caso por el Organismo Operador, en la columna que orresponda a la descripción del momento contable, ya sea, aprobado, comprometido, devengado, ejercido y pagado, asi como, el monto por ejercer, segun corresponda;</t>
  </si>
  <si>
    <t>Anotar la suma de la columna correspondiente;</t>
  </si>
  <si>
    <t>Anotar las aclaraciones que se consideren pertinentes relativas a la información que se plasma en el formato;</t>
  </si>
  <si>
    <t>Anotar  nombre del Presidente Municipal o del Director del Organismo Operador en su caso, y plasmar firma;</t>
  </si>
  <si>
    <t>Anotar nombre del Contralor Municipal  y plasmar fima; y,</t>
  </si>
  <si>
    <t>Anotar el nombre del Director der Obras Públicas del Municipio o del Organismo Operador en su caso y plasmar firma.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</si>
</sst>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* #,##0.00\ &quot;Pts&quot;_-;\-* #,##0.00\ &quot;Pts&quot;_-;_-* &quot;-&quot;??\ &quot;Pts&quot;_-;_-@_-"/>
    <numFmt numFmtId="166" formatCode="0_);\(0\)"/>
  </numFmts>
  <fonts count="22">
    <font>
      <sz val="10"/>
      <color rgb="FF000000"/>
      <name val="Times New Roman"/>
      <charset val="134"/>
    </font>
    <font>
      <b/>
      <sz val="8"/>
      <name val="Arial Narrow"/>
      <charset val="134"/>
    </font>
    <font>
      <sz val="8"/>
      <name val="Arial Narrow"/>
      <charset val="134"/>
    </font>
    <font>
      <sz val="8"/>
      <color rgb="FF000000"/>
      <name val="Arial Narrow"/>
      <charset val="134"/>
    </font>
    <font>
      <sz val="11"/>
      <color theme="1"/>
      <name val="Arial Narrow"/>
      <charset val="134"/>
    </font>
    <font>
      <b/>
      <sz val="14"/>
      <color theme="1"/>
      <name val="Arial Narrow"/>
      <charset val="134"/>
    </font>
    <font>
      <b/>
      <sz val="11"/>
      <color theme="1"/>
      <name val="Arial Narrow"/>
      <charset val="134"/>
    </font>
    <font>
      <b/>
      <sz val="11"/>
      <color rgb="FF000000"/>
      <name val="Arial Narrow"/>
      <charset val="134"/>
    </font>
    <font>
      <b/>
      <sz val="10"/>
      <color rgb="FF000000"/>
      <name val="Arial Narrow"/>
      <charset val="134"/>
    </font>
    <font>
      <b/>
      <sz val="9"/>
      <color rgb="FF000000"/>
      <name val="Arial Narrow"/>
      <charset val="134"/>
    </font>
    <font>
      <sz val="11"/>
      <color rgb="FF000000"/>
      <name val="Arial Narrow"/>
      <charset val="134"/>
    </font>
    <font>
      <b/>
      <sz val="10"/>
      <name val="Arial Narrow"/>
      <charset val="134"/>
    </font>
    <font>
      <sz val="10"/>
      <name val="Arial Narrow"/>
      <charset val="134"/>
    </font>
    <font>
      <sz val="9"/>
      <name val="Arial Narrow"/>
      <charset val="134"/>
    </font>
    <font>
      <sz val="10"/>
      <color rgb="FF000000"/>
      <name val="Arial Narrow"/>
      <charset val="134"/>
    </font>
    <font>
      <sz val="9"/>
      <color rgb="FF000000"/>
      <name val="Arial Narrow"/>
      <charset val="134"/>
    </font>
    <font>
      <sz val="10"/>
      <color theme="1"/>
      <name val="Arial Narrow"/>
      <charset val="134"/>
    </font>
    <font>
      <sz val="10"/>
      <color indexed="8"/>
      <name val="Arial Narrow"/>
      <charset val="134"/>
    </font>
    <font>
      <b/>
      <sz val="9"/>
      <name val="Arial Narrow"/>
      <charset val="134"/>
    </font>
    <font>
      <sz val="11"/>
      <color theme="1"/>
      <name val="Calibri"/>
      <charset val="134"/>
      <scheme val="minor"/>
    </font>
    <font>
      <sz val="10"/>
      <name val="Arial"/>
      <charset val="134"/>
    </font>
    <font>
      <sz val="10"/>
      <color rgb="FF000000"/>
      <name val="Times New Roman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2B2B2B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44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9" fillId="0" borderId="0"/>
  </cellStyleXfs>
  <cellXfs count="105">
    <xf numFmtId="0" fontId="0" fillId="0" borderId="0" xfId="0"/>
    <xf numFmtId="0" fontId="0" fillId="0" borderId="0" xfId="0" applyAlignment="1">
      <alignment horizontal="left" vertical="top"/>
    </xf>
    <xf numFmtId="0" fontId="2" fillId="0" borderId="2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center" vertical="top" wrapText="1"/>
    </xf>
    <xf numFmtId="166" fontId="3" fillId="0" borderId="2" xfId="0" applyNumberFormat="1" applyFont="1" applyBorder="1" applyAlignment="1">
      <alignment horizontal="center" vertical="top" shrinkToFit="1"/>
    </xf>
    <xf numFmtId="0" fontId="2" fillId="0" borderId="2" xfId="0" applyFont="1" applyBorder="1" applyAlignment="1">
      <alignment horizontal="left" vertical="top" wrapText="1"/>
    </xf>
    <xf numFmtId="0" fontId="4" fillId="0" borderId="0" xfId="4" applyFont="1" applyFill="1"/>
    <xf numFmtId="0" fontId="4" fillId="0" borderId="0" xfId="4" applyFont="1"/>
    <xf numFmtId="0" fontId="5" fillId="0" borderId="0" xfId="4" applyFont="1"/>
    <xf numFmtId="0" fontId="6" fillId="0" borderId="0" xfId="4" applyFont="1"/>
    <xf numFmtId="0" fontId="7" fillId="0" borderId="0" xfId="4" applyFont="1"/>
    <xf numFmtId="0" fontId="8" fillId="0" borderId="0" xfId="4" applyFont="1"/>
    <xf numFmtId="0" fontId="9" fillId="0" borderId="0" xfId="4" applyFont="1"/>
    <xf numFmtId="0" fontId="10" fillId="0" borderId="0" xfId="4" applyFont="1"/>
    <xf numFmtId="0" fontId="11" fillId="0" borderId="3" xfId="4" applyFont="1" applyBorder="1" applyAlignment="1">
      <alignment horizontal="center" vertical="center" wrapText="1"/>
    </xf>
    <xf numFmtId="0" fontId="11" fillId="0" borderId="3" xfId="4" applyFont="1" applyBorder="1" applyAlignment="1">
      <alignment vertical="center" wrapText="1"/>
    </xf>
    <xf numFmtId="0" fontId="12" fillId="0" borderId="3" xfId="4" applyFont="1" applyBorder="1" applyAlignment="1">
      <alignment horizontal="center" vertical="center" wrapText="1"/>
    </xf>
    <xf numFmtId="49" fontId="13" fillId="0" borderId="3" xfId="4" applyNumberFormat="1" applyFont="1" applyBorder="1" applyAlignment="1">
      <alignment horizontal="left" vertical="center" wrapText="1"/>
    </xf>
    <xf numFmtId="0" fontId="13" fillId="0" borderId="3" xfId="4" applyFont="1" applyBorder="1" applyAlignment="1">
      <alignment horizontal="center" vertical="center" wrapText="1"/>
    </xf>
    <xf numFmtId="49" fontId="13" fillId="0" borderId="3" xfId="4" applyNumberFormat="1" applyFont="1" applyBorder="1" applyAlignment="1">
      <alignment horizontal="center" vertical="center" wrapText="1"/>
    </xf>
    <xf numFmtId="49" fontId="13" fillId="0" borderId="3" xfId="4" applyNumberFormat="1" applyFont="1" applyBorder="1" applyAlignment="1">
      <alignment vertical="center" wrapText="1"/>
    </xf>
    <xf numFmtId="49" fontId="13" fillId="0" borderId="4" xfId="4" applyNumberFormat="1" applyFont="1" applyFill="1" applyBorder="1" applyAlignment="1">
      <alignment horizontal="left" vertical="center" wrapText="1"/>
    </xf>
    <xf numFmtId="0" fontId="13" fillId="0" borderId="4" xfId="4" applyFont="1" applyFill="1" applyBorder="1" applyAlignment="1">
      <alignment horizontal="center" vertical="center" wrapText="1"/>
    </xf>
    <xf numFmtId="49" fontId="13" fillId="0" borderId="4" xfId="4" applyNumberFormat="1" applyFont="1" applyFill="1" applyBorder="1" applyAlignment="1">
      <alignment horizontal="center" vertical="center" wrapText="1"/>
    </xf>
    <xf numFmtId="49" fontId="13" fillId="0" borderId="3" xfId="4" applyNumberFormat="1" applyFont="1" applyFill="1" applyBorder="1" applyAlignment="1">
      <alignment horizontal="left" vertical="center" wrapText="1"/>
    </xf>
    <xf numFmtId="0" fontId="13" fillId="0" borderId="3" xfId="4" applyFont="1" applyFill="1" applyBorder="1" applyAlignment="1">
      <alignment horizontal="center" vertical="center" wrapText="1"/>
    </xf>
    <xf numFmtId="49" fontId="13" fillId="0" borderId="3" xfId="4" applyNumberFormat="1" applyFont="1" applyFill="1" applyBorder="1" applyAlignment="1">
      <alignment horizontal="center" vertical="center" wrapText="1"/>
    </xf>
    <xf numFmtId="49" fontId="13" fillId="0" borderId="0" xfId="4" applyNumberFormat="1" applyFont="1" applyAlignment="1">
      <alignment vertical="center" wrapText="1"/>
    </xf>
    <xf numFmtId="0" fontId="13" fillId="0" borderId="5" xfId="4" applyFont="1" applyBorder="1" applyAlignment="1">
      <alignment horizontal="center" vertical="center" wrapText="1"/>
    </xf>
    <xf numFmtId="49" fontId="13" fillId="0" borderId="5" xfId="4" applyNumberFormat="1" applyFont="1" applyBorder="1" applyAlignment="1">
      <alignment horizontal="center" vertical="center" wrapText="1"/>
    </xf>
    <xf numFmtId="0" fontId="14" fillId="0" borderId="0" xfId="4" applyFont="1"/>
    <xf numFmtId="49" fontId="13" fillId="0" borderId="5" xfId="4" applyNumberFormat="1" applyFont="1" applyBorder="1" applyAlignment="1">
      <alignment horizontal="left" vertical="center" wrapText="1"/>
    </xf>
    <xf numFmtId="0" fontId="10" fillId="0" borderId="6" xfId="4" applyFont="1" applyBorder="1"/>
    <xf numFmtId="0" fontId="10" fillId="0" borderId="0" xfId="4" applyFont="1" applyBorder="1"/>
    <xf numFmtId="0" fontId="10" fillId="0" borderId="7" xfId="4" applyFont="1" applyBorder="1" applyAlignment="1">
      <alignment horizontal="center" vertical="center"/>
    </xf>
    <xf numFmtId="0" fontId="10" fillId="0" borderId="0" xfId="4" applyFont="1" applyBorder="1" applyAlignment="1">
      <alignment vertical="center"/>
    </xf>
    <xf numFmtId="0" fontId="4" fillId="0" borderId="0" xfId="4" applyFont="1" applyBorder="1"/>
    <xf numFmtId="0" fontId="4" fillId="0" borderId="0" xfId="4" applyFont="1" applyAlignment="1"/>
    <xf numFmtId="0" fontId="10" fillId="0" borderId="0" xfId="4" applyFont="1" applyAlignment="1">
      <alignment horizontal="center"/>
    </xf>
    <xf numFmtId="0" fontId="15" fillId="0" borderId="0" xfId="4" applyFont="1"/>
    <xf numFmtId="0" fontId="17" fillId="0" borderId="0" xfId="4" applyFont="1"/>
    <xf numFmtId="0" fontId="16" fillId="0" borderId="0" xfId="4" applyFont="1"/>
    <xf numFmtId="0" fontId="17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49" fontId="18" fillId="0" borderId="3" xfId="4" applyNumberFormat="1" applyFont="1" applyBorder="1" applyAlignment="1">
      <alignment horizontal="center" vertical="center" wrapText="1"/>
    </xf>
    <xf numFmtId="0" fontId="13" fillId="2" borderId="3" xfId="4" applyFont="1" applyFill="1" applyBorder="1" applyAlignment="1">
      <alignment horizontal="center" vertical="center" wrapText="1"/>
    </xf>
    <xf numFmtId="49" fontId="13" fillId="0" borderId="3" xfId="4" applyNumberFormat="1" applyFont="1" applyBorder="1" applyAlignment="1">
      <alignment horizontal="center" vertical="center"/>
    </xf>
    <xf numFmtId="44" fontId="13" fillId="0" borderId="3" xfId="1" applyFont="1" applyFill="1" applyBorder="1" applyAlignment="1">
      <alignment horizontal="center" vertical="center"/>
    </xf>
    <xf numFmtId="0" fontId="13" fillId="2" borderId="4" xfId="4" applyFont="1" applyFill="1" applyBorder="1" applyAlignment="1">
      <alignment horizontal="center" vertical="center" wrapText="1"/>
    </xf>
    <xf numFmtId="44" fontId="13" fillId="0" borderId="4" xfId="1" applyFont="1" applyFill="1" applyBorder="1" applyAlignment="1">
      <alignment horizontal="center" vertical="center"/>
    </xf>
    <xf numFmtId="44" fontId="13" fillId="0" borderId="3" xfId="1" applyNumberFormat="1" applyFont="1" applyFill="1" applyBorder="1" applyAlignment="1">
      <alignment horizontal="center" vertical="center"/>
    </xf>
    <xf numFmtId="49" fontId="13" fillId="0" borderId="3" xfId="4" applyNumberFormat="1" applyFont="1" applyFill="1" applyBorder="1" applyAlignment="1">
      <alignment horizontal="center" vertical="center"/>
    </xf>
    <xf numFmtId="49" fontId="18" fillId="0" borderId="5" xfId="4" applyNumberFormat="1" applyFont="1" applyBorder="1" applyAlignment="1">
      <alignment horizontal="center" vertical="center"/>
    </xf>
    <xf numFmtId="44" fontId="0" fillId="0" borderId="5" xfId="1" applyFont="1" applyFill="1" applyBorder="1" applyAlignment="1">
      <alignment horizontal="center" vertical="center"/>
    </xf>
    <xf numFmtId="49" fontId="10" fillId="0" borderId="0" xfId="4" applyNumberFormat="1" applyFont="1"/>
    <xf numFmtId="0" fontId="10" fillId="0" borderId="0" xfId="4" applyFont="1" applyAlignment="1">
      <alignment vertical="center"/>
    </xf>
    <xf numFmtId="49" fontId="10" fillId="0" borderId="0" xfId="4" applyNumberFormat="1" applyFont="1" applyAlignment="1">
      <alignment horizontal="center"/>
    </xf>
    <xf numFmtId="1" fontId="13" fillId="0" borderId="3" xfId="4" applyNumberFormat="1" applyFont="1" applyBorder="1" applyAlignment="1">
      <alignment horizontal="center" vertical="center"/>
    </xf>
    <xf numFmtId="1" fontId="13" fillId="0" borderId="4" xfId="4" applyNumberFormat="1" applyFont="1" applyFill="1" applyBorder="1" applyAlignment="1">
      <alignment horizontal="center" vertical="center"/>
    </xf>
    <xf numFmtId="1" fontId="13" fillId="0" borderId="4" xfId="1" applyNumberFormat="1" applyFont="1" applyFill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1" fontId="13" fillId="0" borderId="3" xfId="4" applyNumberFormat="1" applyFont="1" applyFill="1" applyBorder="1" applyAlignment="1">
      <alignment horizontal="center" vertical="center"/>
    </xf>
    <xf numFmtId="44" fontId="13" fillId="0" borderId="5" xfId="1" applyFont="1" applyFill="1" applyBorder="1" applyAlignment="1">
      <alignment horizontal="center" vertical="center"/>
    </xf>
    <xf numFmtId="1" fontId="18" fillId="0" borderId="5" xfId="4" applyNumberFormat="1" applyFont="1" applyBorder="1" applyAlignment="1">
      <alignment horizontal="center" vertical="center"/>
    </xf>
    <xf numFmtId="44" fontId="13" fillId="0" borderId="3" xfId="1" applyFont="1" applyFill="1" applyBorder="1" applyAlignment="1">
      <alignment horizontal="center" vertical="center" wrapText="1"/>
    </xf>
    <xf numFmtId="44" fontId="13" fillId="0" borderId="3" xfId="1" applyFont="1" applyFill="1" applyBorder="1" applyAlignment="1">
      <alignment vertical="center" wrapText="1"/>
    </xf>
    <xf numFmtId="164" fontId="13" fillId="0" borderId="3" xfId="1" applyNumberFormat="1" applyFont="1" applyFill="1" applyBorder="1" applyAlignment="1">
      <alignment vertical="center"/>
    </xf>
    <xf numFmtId="0" fontId="10" fillId="0" borderId="7" xfId="4" applyFont="1" applyBorder="1" applyAlignment="1">
      <alignment vertical="center"/>
    </xf>
    <xf numFmtId="164" fontId="13" fillId="0" borderId="3" xfId="1" applyNumberFormat="1" applyFont="1" applyFill="1" applyBorder="1" applyAlignment="1">
      <alignment horizontal="center" vertical="center"/>
    </xf>
    <xf numFmtId="164" fontId="13" fillId="0" borderId="4" xfId="1" applyNumberFormat="1" applyFont="1" applyFill="1" applyBorder="1" applyAlignment="1">
      <alignment horizontal="center" vertical="center"/>
    </xf>
    <xf numFmtId="164" fontId="0" fillId="0" borderId="5" xfId="1" applyNumberFormat="1" applyFont="1" applyFill="1" applyBorder="1" applyAlignment="1">
      <alignment horizontal="center" vertical="center"/>
    </xf>
    <xf numFmtId="49" fontId="10" fillId="0" borderId="0" xfId="4" applyNumberFormat="1" applyFont="1" applyBorder="1" applyAlignment="1">
      <alignment vertical="center"/>
    </xf>
    <xf numFmtId="49" fontId="18" fillId="0" borderId="3" xfId="2" applyNumberFormat="1" applyFont="1" applyFill="1" applyBorder="1" applyAlignment="1">
      <alignment horizontal="center" vertical="center" wrapText="1"/>
    </xf>
    <xf numFmtId="44" fontId="13" fillId="0" borderId="4" xfId="1" applyNumberFormat="1" applyFont="1" applyFill="1" applyBorder="1" applyAlignment="1">
      <alignment horizontal="center" vertical="center"/>
    </xf>
    <xf numFmtId="44" fontId="13" fillId="0" borderId="8" xfId="1" applyFont="1" applyFill="1" applyBorder="1" applyAlignment="1">
      <alignment horizontal="center" vertical="center"/>
    </xf>
    <xf numFmtId="44" fontId="13" fillId="0" borderId="9" xfId="1" applyNumberFormat="1" applyFont="1" applyFill="1" applyBorder="1" applyAlignment="1">
      <alignment horizontal="center" vertical="center"/>
    </xf>
    <xf numFmtId="44" fontId="0" fillId="0" borderId="10" xfId="1" applyFont="1" applyFill="1" applyBorder="1" applyAlignment="1">
      <alignment horizontal="center" vertical="center"/>
    </xf>
    <xf numFmtId="1" fontId="13" fillId="0" borderId="11" xfId="1" applyNumberFormat="1" applyFont="1" applyFill="1" applyBorder="1" applyAlignment="1">
      <alignment horizontal="center" vertical="center"/>
    </xf>
    <xf numFmtId="1" fontId="13" fillId="0" borderId="0" xfId="1" applyNumberFormat="1" applyFont="1" applyFill="1" applyBorder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0" fontId="10" fillId="0" borderId="0" xfId="4" applyFont="1" applyBorder="1" applyAlignment="1">
      <alignment horizontal="center"/>
    </xf>
    <xf numFmtId="44" fontId="13" fillId="0" borderId="0" xfId="1" applyFont="1" applyFill="1" applyBorder="1" applyAlignment="1">
      <alignment horizontal="center" vertical="center"/>
    </xf>
    <xf numFmtId="0" fontId="18" fillId="0" borderId="3" xfId="4" applyFont="1" applyBorder="1" applyAlignment="1">
      <alignment horizontal="center" vertical="center" wrapText="1"/>
    </xf>
    <xf numFmtId="1" fontId="13" fillId="0" borderId="3" xfId="4" applyNumberFormat="1" applyFont="1" applyBorder="1" applyAlignment="1">
      <alignment horizontal="center" vertical="center" wrapText="1"/>
    </xf>
    <xf numFmtId="44" fontId="0" fillId="0" borderId="3" xfId="1" applyFont="1" applyFill="1" applyBorder="1" applyAlignment="1">
      <alignment horizontal="center" vertical="center"/>
    </xf>
    <xf numFmtId="1" fontId="13" fillId="0" borderId="12" xfId="1" applyNumberFormat="1" applyFont="1" applyFill="1" applyBorder="1" applyAlignment="1">
      <alignment horizontal="center" vertical="center"/>
    </xf>
    <xf numFmtId="1" fontId="13" fillId="0" borderId="12" xfId="4" applyNumberFormat="1" applyFont="1" applyBorder="1" applyAlignment="1">
      <alignment horizontal="center" vertical="center"/>
    </xf>
    <xf numFmtId="44" fontId="0" fillId="0" borderId="12" xfId="1" applyFont="1" applyFill="1" applyBorder="1" applyAlignment="1">
      <alignment horizontal="center" vertical="center"/>
    </xf>
    <xf numFmtId="1" fontId="13" fillId="0" borderId="0" xfId="4" applyNumberFormat="1" applyFont="1" applyBorder="1" applyAlignment="1">
      <alignment horizontal="center" vertical="center"/>
    </xf>
    <xf numFmtId="1" fontId="13" fillId="0" borderId="0" xfId="4" applyNumberFormat="1" applyFont="1" applyAlignment="1">
      <alignment horizontal="center" vertical="center" wrapText="1"/>
    </xf>
    <xf numFmtId="44" fontId="4" fillId="0" borderId="0" xfId="4" applyNumberFormat="1" applyFont="1"/>
    <xf numFmtId="44" fontId="0" fillId="0" borderId="13" xfId="1" applyFont="1" applyFill="1" applyBorder="1" applyAlignment="1">
      <alignment horizontal="center" vertical="center"/>
    </xf>
    <xf numFmtId="0" fontId="11" fillId="0" borderId="3" xfId="4" applyFont="1" applyBorder="1" applyAlignment="1">
      <alignment horizontal="center" vertical="center"/>
    </xf>
    <xf numFmtId="0" fontId="11" fillId="0" borderId="3" xfId="4" applyFont="1" applyBorder="1" applyAlignment="1">
      <alignment horizontal="center" vertical="center" wrapText="1"/>
    </xf>
    <xf numFmtId="49" fontId="11" fillId="0" borderId="3" xfId="4" applyNumberFormat="1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/>
    </xf>
    <xf numFmtId="49" fontId="10" fillId="0" borderId="7" xfId="4" applyNumberFormat="1" applyFont="1" applyBorder="1" applyAlignment="1">
      <alignment horizontal="center" vertical="center"/>
    </xf>
    <xf numFmtId="49" fontId="10" fillId="0" borderId="7" xfId="4" applyNumberFormat="1" applyFont="1" applyBorder="1" applyAlignment="1">
      <alignment horizontal="center" vertical="center" wrapText="1"/>
    </xf>
    <xf numFmtId="0" fontId="4" fillId="0" borderId="0" xfId="4" applyFont="1" applyAlignment="1">
      <alignment horizontal="center"/>
    </xf>
    <xf numFmtId="49" fontId="10" fillId="0" borderId="0" xfId="4" applyNumberFormat="1" applyFont="1" applyAlignment="1">
      <alignment horizontal="center"/>
    </xf>
    <xf numFmtId="49" fontId="10" fillId="0" borderId="0" xfId="4" applyNumberFormat="1" applyFont="1" applyBorder="1" applyAlignment="1">
      <alignment horizontal="center"/>
    </xf>
    <xf numFmtId="0" fontId="16" fillId="0" borderId="0" xfId="4" applyFont="1" applyAlignment="1">
      <alignment horizontal="justify" vertical="center" wrapText="1"/>
    </xf>
    <xf numFmtId="0" fontId="4" fillId="0" borderId="0" xfId="4" applyFont="1" applyAlignment="1">
      <alignment horizontal="justify" vertical="center" wrapText="1"/>
    </xf>
    <xf numFmtId="0" fontId="10" fillId="0" borderId="0" xfId="4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5">
    <cellStyle name="Millares 10 10" xfId="2"/>
    <cellStyle name="Moneda" xfId="1" builtinId="4"/>
    <cellStyle name="Moneda 2" xfId="3"/>
    <cellStyle name="Normal" xfId="0" builtinId="0"/>
    <cellStyle name="Normal 2" xfId="4"/>
  </cellStyles>
  <dxfs count="58"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</dxf>
    <dxf>
      <font>
        <b val="0"/>
        <i val="0"/>
        <strike val="0"/>
        <u val="none"/>
        <sz val="9"/>
        <color auto="1"/>
        <name val="Arial Narrow"/>
        <scheme val="none"/>
      </font>
      <numFmt numFmtId="34" formatCode="_-&quot;$&quot;* #,##0.00_-;\-&quot;$&quot;* #,##0.00_-;_-&quot;$&quot;* &quot;-&quot;??_-;_-@_-"/>
      <fill>
        <patternFill patternType="none"/>
      </fill>
      <alignment horizontal="center" vertic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34" formatCode="_-&quot;$&quot;* #,##0.00_-;\-&quot;$&quot;* #,##0.00_-;_-&quot;$&quot;* &quot;-&quot;??_-;_-@_-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164" formatCode="_(&quot;$&quot;* #,##0.00_);_(&quot;$&quot;* \(#,##0.00\);_(&quot;$&quot;* &quot;-&quot;??_);_(@_)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34" formatCode="_-&quot;$&quot;* #,##0.00_-;\-&quot;$&quot;* #,##0.00_-;_-&quot;$&quot;* &quot;-&quot;??_-;_-@_-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34" formatCode="_-&quot;$&quot;* #,##0.00_-;\-&quot;$&quot;* #,##0.00_-;_-&quot;$&quot;* &quot;-&quot;??_-;_-@_-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1" formatCode="0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30" formatCode="@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30" formatCode="@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30" formatCode="@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30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30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30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auto="1"/>
        <name val="Arial Narrow"/>
        <scheme val="none"/>
      </font>
      <numFmt numFmtId="30" formatCode="@"/>
      <fill>
        <patternFill patternType="none"/>
      </fill>
      <alignment horizontal="left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653944</xdr:colOff>
      <xdr:row>0</xdr:row>
      <xdr:rowOff>33134</xdr:rowOff>
    </xdr:from>
    <xdr:to>
      <xdr:col>38</xdr:col>
      <xdr:colOff>611338</xdr:colOff>
      <xdr:row>4</xdr:row>
      <xdr:rowOff>124243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64745" y="33020"/>
          <a:ext cx="690880" cy="1005205"/>
        </a:xfrm>
        <a:prstGeom prst="rect">
          <a:avLst/>
        </a:prstGeom>
      </xdr:spPr>
    </xdr:pic>
    <xdr:clientData/>
  </xdr:twoCellAnchor>
  <xdr:twoCellAnchor editAs="oneCell">
    <xdr:from>
      <xdr:col>56</xdr:col>
      <xdr:colOff>538366</xdr:colOff>
      <xdr:row>0</xdr:row>
      <xdr:rowOff>41415</xdr:rowOff>
    </xdr:from>
    <xdr:to>
      <xdr:col>57</xdr:col>
      <xdr:colOff>262813</xdr:colOff>
      <xdr:row>4</xdr:row>
      <xdr:rowOff>132524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27525" y="41275"/>
          <a:ext cx="657860" cy="1005205"/>
        </a:xfrm>
        <a:prstGeom prst="rect">
          <a:avLst/>
        </a:prstGeom>
      </xdr:spPr>
    </xdr:pic>
    <xdr:clientData/>
  </xdr:twoCellAnchor>
  <xdr:twoCellAnchor editAs="oneCell">
    <xdr:from>
      <xdr:col>18</xdr:col>
      <xdr:colOff>497947</xdr:colOff>
      <xdr:row>0</xdr:row>
      <xdr:rowOff>44729</xdr:rowOff>
    </xdr:from>
    <xdr:to>
      <xdr:col>19</xdr:col>
      <xdr:colOff>297970</xdr:colOff>
      <xdr:row>4</xdr:row>
      <xdr:rowOff>135838</xdr:rowOff>
    </xdr:to>
    <xdr:pic>
      <xdr:nvPicPr>
        <xdr:cNvPr id="5" name="Imagen 4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5147" y="44729"/>
          <a:ext cx="866823" cy="91406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2" displayName="Tabla2" ref="A7:AU22" totalsRowShown="0">
  <autoFilter ref="A7:AU22"/>
  <tableColumns count="47">
    <tableColumn id="1" name="NOMBRE DE LA OBRA " dataDxfId="57"/>
    <tableColumn id="2" name="MUNICIPIO " dataDxfId="56"/>
    <tableColumn id="3" name="LOCALIDAD" dataDxfId="55"/>
    <tableColumn id="4" name="MODALIDAD DE EJECUCIÓN " dataDxfId="54"/>
    <tableColumn id="5" name="TIPO" dataDxfId="53"/>
    <tableColumn id="6" name="CANTIDAD / UNIDAD" dataDxfId="52"/>
    <tableColumn id="7" name="BENEFICIARIOS" dataDxfId="51"/>
    <tableColumn id="8" name="No." dataDxfId="50"/>
    <tableColumn id="9" name="DESCRIPCIÓN" dataDxfId="49"/>
    <tableColumn id="10" name="COG  " dataDxfId="48"/>
    <tableColumn id="11" name="UR  " dataDxfId="47"/>
    <tableColumn id="12" name="CUENTA CONTABLE  " dataDxfId="46"/>
    <tableColumn id="13" name="OBRA CAPITALIZABLE" dataDxfId="45"/>
    <tableColumn id="46" name="NÚMERO Y FECHA DE ACTA DEL AYUNTAMIENTO (aprobado)" dataDxfId="44"/>
    <tableColumn id="14" name="MONTO TOTAL (aprobado) " dataDxfId="43">
      <calculatedColumnFormula>SUM(Tabla2[[#This Row],[INGRESOS DE FUENTE LOCAL                     (aprobado)]:[RECURSOS ESTATALES (aprobado)]])</calculatedColumnFormula>
    </tableColumn>
    <tableColumn id="15" name="INGRESOS DE FUENTE LOCAL                     (aprobado)" dataDxfId="42">
      <calculatedColumnFormula>Tabla2[[#This Row],[MONTO TOTAL (aprobado) ]]</calculatedColumnFormula>
    </tableColumn>
    <tableColumn id="16" name="PARTICIPACIONES (aprobado)" dataDxfId="41"/>
    <tableColumn id="17" name="APORTACIONES (aprobado)" dataDxfId="40"/>
    <tableColumn id="18" name="RECURSOS FEDERALES CONVENIDOS (aprobado)" dataDxfId="39"/>
    <tableColumn id="19" name="RECURSOS ESTATALES (aprobado)" dataDxfId="38"/>
    <tableColumn id="47" name="NÚMERO Y FECHA DE ACTA DEL AYUNTAMIENTO (modificado)" dataDxfId="37"/>
    <tableColumn id="20" name="MONTO TOTAL     (modificado)" dataDxfId="36">
      <calculatedColumnFormula>SUM(Tabla2[[#This Row],[INGRESOS DE FUENTE LOCAL            (modificado)]:[RECURSOS ESTATALES (modificado)]])</calculatedColumnFormula>
    </tableColumn>
    <tableColumn id="21" name="INGRESOS DE FUENTE LOCAL            (modificado)" dataDxfId="35">
      <calculatedColumnFormula>SUM(U2:U7)</calculatedColumnFormula>
    </tableColumn>
    <tableColumn id="22" name="PARTICIPACIONES (modificado)" dataDxfId="34"/>
    <tableColumn id="23" name="APORTACIONES (modificado)" dataDxfId="33"/>
    <tableColumn id="24" name="RECURSOS FEDERALES CONVENIDOS     (modificado)" dataDxfId="32"/>
    <tableColumn id="25" name="RECURSOS ESTATALES (modificado)" dataDxfId="31"/>
    <tableColumn id="40" name="MONTO TOTAL (comprometido)" dataDxfId="30">
      <calculatedColumnFormula>Tabla2[[#This Row],[MONTO TOTAL (aprobado) ]]</calculatedColumnFormula>
    </tableColumn>
    <tableColumn id="41" name="INGRESOS DE FUENTE LOCAL       (comprometido)" dataDxfId="29">
      <calculatedColumnFormula>Tabla2[[#This Row],[MONTO TOTAL (comprometido)]]</calculatedColumnFormula>
    </tableColumn>
    <tableColumn id="42" name="PARTICIPACIONES (comprometido)" dataDxfId="28"/>
    <tableColumn id="43" name="APORTACIONES (comprometido)" dataDxfId="27"/>
    <tableColumn id="44" name="RECURSOS FEDERALES CONVENIDOS (comprometido)" dataDxfId="26"/>
    <tableColumn id="45" name="RECURSOS ESTATALES (comprometido)" dataDxfId="25"/>
    <tableColumn id="26" name="MONTO TOTAL      (devengado)" dataDxfId="24">
      <calculatedColumnFormula>Tabla2[[#This Row],[MONTO TOTAL (comprometido)]]</calculatedColumnFormula>
    </tableColumn>
    <tableColumn id="27" name="INGRESOS DE FUENTE LOCAL              (devengado)" dataDxfId="23">
      <calculatedColumnFormula>Tabla2[[#This Row],[MONTO TOTAL (comprometido)]]</calculatedColumnFormula>
    </tableColumn>
    <tableColumn id="28" name="PARTICIPACIONES (devengado)" dataDxfId="22"/>
    <tableColumn id="29" name="APORTACIONES (devengado)" dataDxfId="21"/>
    <tableColumn id="30" name="RECURSOS FEDERALES CONVENIDOS       (devengado)" dataDxfId="20"/>
    <tableColumn id="31" name="RECURSOS ESTATALES (devengado)" dataDxfId="19"/>
    <tableColumn id="32" name="MONTO TOTAL        (ejercido)" dataDxfId="18">
      <calculatedColumnFormula>Tabla2[[#This Row],[MONTO TOTAL (aprobado) ]]</calculatedColumnFormula>
    </tableColumn>
    <tableColumn id="33" name="INGRESOS DE FUENTE LOCAL                 (ejercido)" dataDxfId="17">
      <calculatedColumnFormula>SUM(AM2:AM7)</calculatedColumnFormula>
    </tableColumn>
    <tableColumn id="34" name="PARTICIPACIONES (ejercido)" dataDxfId="16"/>
    <tableColumn id="35" name="APORTACIONES (ejercido)" dataDxfId="15"/>
    <tableColumn id="36" name="RECURSOS FEDERALES CONVENIDOS         (ejercido)" dataDxfId="14"/>
    <tableColumn id="37" name="RECURSOS ESTATALES (ejercido)" dataDxfId="13"/>
    <tableColumn id="38" name="MONTO TOTAL         (pagado)" dataDxfId="12">
      <calculatedColumnFormula>Tabla2[[#This Row],[MONTO TOTAL        (ejercido)]]</calculatedColumnFormula>
    </tableColumn>
    <tableColumn id="39" name="INGRESOS DE FUENTE LOCAL                  (pagado)" dataDxfId="11">
      <calculatedColumnFormula>Tabla2[[#This Row],[MONTO TOTAL         (pagado)]]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a3" displayName="Tabla3" ref="AV7:BF13" totalsRowShown="0">
  <autoFilter ref="AV7:BF13"/>
  <tableColumns count="11">
    <tableColumn id="1" name="PARTICIPACIONES (pagado)" dataDxfId="10"/>
    <tableColumn id="2" name="APORTACIONES (pagado)" dataDxfId="9"/>
    <tableColumn id="3" name="RECURSOS FEDERALES CONVENIDOS (pagado)" dataDxfId="8"/>
    <tableColumn id="4" name="RECURSOS ESTATALES (pagado)" dataDxfId="7"/>
    <tableColumn id="11" name="NÚMERO Y FECHA DE ACTA DEL AYUNTAMIENTO          (por ejercer)" dataDxfId="6"/>
    <tableColumn id="5" name="MONTO TOTAL       (por ejercer)" dataDxfId="5">
      <calculatedColumnFormula>SUM(Tabla3[[#This Row],[INGRESOS DE FUENTE LOCAL                          (por ejercer)]:[RECURSOS ESTATALES        (por ejercer)]])</calculatedColumnFormula>
    </tableColumn>
    <tableColumn id="6" name="INGRESOS DE FUENTE LOCAL                          (por ejercer)" dataDxfId="4">
      <calculatedColumnFormula>SUM(AY2:AY7)</calculatedColumnFormula>
    </tableColumn>
    <tableColumn id="7" name="PARTICIPACIONES          (por ejercer)" dataDxfId="3"/>
    <tableColumn id="8" name="APORTACIONES           (por ejercer)" dataDxfId="2"/>
    <tableColumn id="9" name="RECURSOS FEDERALES CONVENIDOS              (por ejercer)" dataDxfId="1"/>
    <tableColumn id="10" name="RECURSOS ESTATALES        (por ejercer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52"/>
  <sheetViews>
    <sheetView tabSelected="1" view="pageBreakPreview" zoomScale="25" zoomScaleNormal="55" zoomScaleSheetLayoutView="25" zoomScalePageLayoutView="80" workbookViewId="0">
      <selection activeCell="AT18" sqref="AT18"/>
    </sheetView>
  </sheetViews>
  <sheetFormatPr baseColWidth="10" defaultColWidth="12" defaultRowHeight="16.5"/>
  <cols>
    <col min="1" max="1" width="58.1640625" style="7" customWidth="1"/>
    <col min="2" max="2" width="19.33203125" style="7" customWidth="1"/>
    <col min="3" max="3" width="22.6640625" style="7" customWidth="1"/>
    <col min="4" max="4" width="16" style="7" customWidth="1"/>
    <col min="5" max="5" width="11.83203125" style="7" customWidth="1"/>
    <col min="6" max="6" width="12.83203125" style="7" customWidth="1"/>
    <col min="7" max="7" width="14" style="7" customWidth="1"/>
    <col min="8" max="8" width="8" style="7" customWidth="1"/>
    <col min="9" max="9" width="18" style="7" customWidth="1"/>
    <col min="10" max="10" width="8" style="7" customWidth="1"/>
    <col min="11" max="11" width="14" style="7" customWidth="1"/>
    <col min="12" max="12" width="13.1640625" style="7" customWidth="1"/>
    <col min="13" max="13" width="17.6640625" style="7" customWidth="1"/>
    <col min="14" max="14" width="15.83203125" style="7" customWidth="1"/>
    <col min="15" max="15" width="20.83203125" style="7" customWidth="1"/>
    <col min="16" max="16" width="38.6640625" style="7" customWidth="1"/>
    <col min="17" max="17" width="14.5" style="7" customWidth="1"/>
    <col min="18" max="18" width="14.83203125" style="7" customWidth="1"/>
    <col min="19" max="19" width="15.33203125" style="7" customWidth="1"/>
    <col min="20" max="20" width="14.6640625" style="7" customWidth="1"/>
    <col min="21" max="21" width="17.83203125" style="7" customWidth="1"/>
    <col min="22" max="22" width="16.1640625" style="7" customWidth="1"/>
    <col min="23" max="23" width="17" style="7" customWidth="1"/>
    <col min="24" max="24" width="17.33203125" style="7" customWidth="1"/>
    <col min="25" max="25" width="16.5" style="7" customWidth="1"/>
    <col min="26" max="26" width="16.1640625" style="7" customWidth="1"/>
    <col min="27" max="27" width="16.33203125" style="7" customWidth="1"/>
    <col min="28" max="28" width="31.83203125" style="7" customWidth="1"/>
    <col min="29" max="29" width="21.83203125" style="7" customWidth="1"/>
    <col min="30" max="30" width="19.6640625" style="7" customWidth="1"/>
    <col min="31" max="31" width="16.33203125" style="7" customWidth="1"/>
    <col min="32" max="32" width="17.33203125" style="7" customWidth="1"/>
    <col min="33" max="33" width="11" style="7" customWidth="1"/>
    <col min="34" max="34" width="22.83203125" style="7" customWidth="1"/>
    <col min="35" max="35" width="19.83203125" style="7" customWidth="1"/>
    <col min="36" max="36" width="11.83203125" style="7" customWidth="1"/>
    <col min="37" max="38" width="12.83203125" style="7" customWidth="1"/>
    <col min="39" max="39" width="13.83203125" style="7" customWidth="1"/>
    <col min="40" max="40" width="22.33203125" style="7" customWidth="1"/>
    <col min="41" max="41" width="17.83203125" style="7" customWidth="1"/>
    <col min="42" max="42" width="13.6640625" style="7" customWidth="1"/>
    <col min="43" max="43" width="12.6640625" style="7" customWidth="1"/>
    <col min="44" max="44" width="18.1640625" style="7" customWidth="1"/>
    <col min="45" max="45" width="12.83203125" style="7" customWidth="1"/>
    <col min="46" max="46" width="20.6640625" style="7" customWidth="1"/>
    <col min="47" max="47" width="20.33203125" style="7" customWidth="1"/>
    <col min="48" max="48" width="17.5" style="7" customWidth="1"/>
    <col min="49" max="49" width="13.1640625" style="7" customWidth="1"/>
    <col min="50" max="50" width="12.6640625" style="7" customWidth="1"/>
    <col min="51" max="51" width="12.1640625" style="7" customWidth="1"/>
    <col min="52" max="52" width="16.5" style="7" customWidth="1"/>
    <col min="53" max="53" width="17.6640625" style="7" customWidth="1"/>
    <col min="54" max="54" width="18.33203125" style="7" customWidth="1"/>
    <col min="55" max="55" width="17.6640625" style="7" customWidth="1"/>
    <col min="56" max="56" width="11.5" style="7" customWidth="1"/>
    <col min="57" max="58" width="16.33203125" style="7" customWidth="1"/>
    <col min="59" max="59" width="12" style="7"/>
    <col min="60" max="60" width="21.5" style="7" customWidth="1"/>
    <col min="61" max="16384" width="12" style="7"/>
  </cols>
  <sheetData>
    <row r="1" spans="1:60" ht="22.5" customHeight="1">
      <c r="A1" s="8" t="s">
        <v>0</v>
      </c>
      <c r="B1" s="9"/>
      <c r="C1" s="9"/>
      <c r="I1" s="8"/>
      <c r="J1" s="9"/>
      <c r="K1" s="9"/>
      <c r="O1" s="8"/>
      <c r="P1" s="9"/>
      <c r="Q1" s="9"/>
      <c r="V1" s="8"/>
      <c r="W1" s="9"/>
      <c r="X1" s="9"/>
      <c r="AC1" s="8"/>
      <c r="AD1" s="9"/>
      <c r="AE1" s="9"/>
      <c r="AI1" s="8"/>
      <c r="AJ1" s="9"/>
      <c r="AK1" s="9"/>
      <c r="AO1" s="8"/>
      <c r="AP1" s="9"/>
      <c r="AQ1" s="9"/>
      <c r="AU1" s="8"/>
      <c r="AV1" s="9"/>
      <c r="AW1" s="9"/>
      <c r="BA1" s="8"/>
      <c r="BB1" s="9"/>
      <c r="BC1" s="9"/>
    </row>
    <row r="2" spans="1:60">
      <c r="A2" s="10" t="s">
        <v>1</v>
      </c>
      <c r="B2" s="11"/>
      <c r="H2" s="10"/>
      <c r="I2" s="11"/>
      <c r="N2" s="10"/>
      <c r="O2" s="11"/>
      <c r="U2" s="10"/>
      <c r="V2" s="11"/>
      <c r="AB2" s="10"/>
      <c r="AC2" s="11"/>
      <c r="AH2" s="10"/>
      <c r="AI2" s="11"/>
      <c r="AN2" s="10"/>
      <c r="AO2" s="11"/>
      <c r="AT2" s="10"/>
      <c r="AU2" s="11"/>
      <c r="AZ2" s="10"/>
      <c r="BA2" s="11"/>
    </row>
    <row r="4" spans="1:60">
      <c r="A4" s="12" t="s">
        <v>2</v>
      </c>
      <c r="B4" s="13"/>
      <c r="C4" s="13"/>
      <c r="H4" s="12"/>
      <c r="I4" s="13"/>
      <c r="J4" s="13"/>
      <c r="N4" s="12"/>
      <c r="O4" s="13"/>
      <c r="P4" s="13"/>
      <c r="U4" s="12"/>
      <c r="V4" s="13"/>
      <c r="W4" s="13"/>
      <c r="AB4" s="12"/>
      <c r="AC4" s="13"/>
      <c r="AD4" s="13"/>
      <c r="AH4" s="12"/>
      <c r="AI4" s="13"/>
      <c r="AJ4" s="13"/>
      <c r="AN4" s="12"/>
      <c r="AO4" s="13"/>
      <c r="AP4" s="13"/>
      <c r="AT4" s="12"/>
      <c r="AU4" s="13"/>
      <c r="AV4" s="13"/>
      <c r="AZ4" s="12"/>
      <c r="BA4" s="13"/>
      <c r="BB4" s="13"/>
    </row>
    <row r="5" spans="1:60" ht="12" customHeight="1">
      <c r="A5" s="12"/>
      <c r="B5" s="13"/>
      <c r="C5" s="13"/>
      <c r="H5" s="12"/>
      <c r="I5" s="13"/>
      <c r="J5" s="13"/>
      <c r="N5" s="12"/>
      <c r="O5" s="13"/>
      <c r="P5" s="13"/>
      <c r="U5" s="12"/>
      <c r="V5" s="13"/>
      <c r="W5" s="13"/>
      <c r="AB5" s="12"/>
      <c r="AC5" s="13"/>
      <c r="AD5" s="13"/>
      <c r="AH5" s="12"/>
      <c r="AI5" s="13"/>
      <c r="AJ5" s="13"/>
      <c r="AN5" s="12"/>
      <c r="AO5" s="13"/>
      <c r="AP5" s="13"/>
      <c r="AT5" s="12"/>
      <c r="AU5" s="13"/>
      <c r="AV5" s="13"/>
      <c r="AZ5" s="12"/>
      <c r="BA5" s="13"/>
      <c r="BB5" s="13"/>
    </row>
    <row r="6" spans="1:60" ht="47.25" customHeight="1">
      <c r="A6" s="92" t="s">
        <v>3</v>
      </c>
      <c r="B6" s="92"/>
      <c r="C6" s="92"/>
      <c r="D6" s="92"/>
      <c r="E6" s="92"/>
      <c r="F6" s="92" t="s">
        <v>4</v>
      </c>
      <c r="G6" s="92"/>
      <c r="H6" s="93" t="s">
        <v>5</v>
      </c>
      <c r="I6" s="93"/>
      <c r="J6" s="92" t="s">
        <v>6</v>
      </c>
      <c r="K6" s="92"/>
      <c r="L6" s="92"/>
      <c r="M6" s="92"/>
      <c r="N6" s="94" t="s">
        <v>7</v>
      </c>
      <c r="O6" s="94"/>
      <c r="P6" s="94"/>
      <c r="Q6" s="94"/>
      <c r="R6" s="94"/>
      <c r="S6" s="94"/>
      <c r="T6" s="94"/>
      <c r="U6" s="94" t="s">
        <v>8</v>
      </c>
      <c r="V6" s="94"/>
      <c r="W6" s="94"/>
      <c r="X6" s="94"/>
      <c r="Y6" s="94"/>
      <c r="Z6" s="94"/>
      <c r="AA6" s="94"/>
      <c r="AB6" s="94" t="s">
        <v>9</v>
      </c>
      <c r="AC6" s="94"/>
      <c r="AD6" s="94"/>
      <c r="AE6" s="94"/>
      <c r="AF6" s="94"/>
      <c r="AG6" s="94"/>
      <c r="AH6" s="94" t="s">
        <v>10</v>
      </c>
      <c r="AI6" s="94"/>
      <c r="AJ6" s="94"/>
      <c r="AK6" s="94"/>
      <c r="AL6" s="94"/>
      <c r="AM6" s="94"/>
      <c r="AN6" s="94" t="s">
        <v>11</v>
      </c>
      <c r="AO6" s="94"/>
      <c r="AP6" s="94"/>
      <c r="AQ6" s="94"/>
      <c r="AR6" s="94"/>
      <c r="AS6" s="94"/>
      <c r="AT6" s="94" t="s">
        <v>12</v>
      </c>
      <c r="AU6" s="94"/>
      <c r="AV6" s="94"/>
      <c r="AW6" s="94"/>
      <c r="AX6" s="94"/>
      <c r="AY6" s="94"/>
      <c r="AZ6" s="94" t="s">
        <v>13</v>
      </c>
      <c r="BA6" s="94"/>
      <c r="BB6" s="94"/>
      <c r="BC6" s="94"/>
      <c r="BD6" s="94"/>
      <c r="BE6" s="94"/>
      <c r="BF6" s="94"/>
    </row>
    <row r="7" spans="1:60" ht="102.75" customHeight="1">
      <c r="A7" s="15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6" t="s">
        <v>21</v>
      </c>
      <c r="I7" s="16" t="s">
        <v>22</v>
      </c>
      <c r="J7" s="14" t="s">
        <v>23</v>
      </c>
      <c r="K7" s="14" t="s">
        <v>24</v>
      </c>
      <c r="L7" s="14" t="s">
        <v>25</v>
      </c>
      <c r="M7" s="14" t="s">
        <v>26</v>
      </c>
      <c r="N7" s="18" t="s">
        <v>27</v>
      </c>
      <c r="O7" s="44" t="s">
        <v>28</v>
      </c>
      <c r="P7" s="44" t="s">
        <v>29</v>
      </c>
      <c r="Q7" s="44" t="s">
        <v>30</v>
      </c>
      <c r="R7" s="44" t="s">
        <v>31</v>
      </c>
      <c r="S7" s="44" t="s">
        <v>32</v>
      </c>
      <c r="T7" s="44" t="s">
        <v>33</v>
      </c>
      <c r="U7" s="18" t="s">
        <v>34</v>
      </c>
      <c r="V7" s="44" t="s">
        <v>35</v>
      </c>
      <c r="W7" s="44" t="s">
        <v>36</v>
      </c>
      <c r="X7" s="44" t="s">
        <v>37</v>
      </c>
      <c r="Y7" s="44" t="s">
        <v>38</v>
      </c>
      <c r="Z7" s="44" t="s">
        <v>39</v>
      </c>
      <c r="AA7" s="44" t="s">
        <v>40</v>
      </c>
      <c r="AB7" s="44" t="s">
        <v>41</v>
      </c>
      <c r="AC7" s="44" t="s">
        <v>42</v>
      </c>
      <c r="AD7" s="44" t="s">
        <v>43</v>
      </c>
      <c r="AE7" s="44" t="s">
        <v>44</v>
      </c>
      <c r="AF7" s="44" t="s">
        <v>45</v>
      </c>
      <c r="AG7" s="44" t="s">
        <v>46</v>
      </c>
      <c r="AH7" s="44" t="s">
        <v>47</v>
      </c>
      <c r="AI7" s="44" t="s">
        <v>48</v>
      </c>
      <c r="AJ7" s="44" t="s">
        <v>49</v>
      </c>
      <c r="AK7" s="44" t="s">
        <v>50</v>
      </c>
      <c r="AL7" s="44" t="s">
        <v>51</v>
      </c>
      <c r="AM7" s="44" t="s">
        <v>52</v>
      </c>
      <c r="AN7" s="44" t="s">
        <v>53</v>
      </c>
      <c r="AO7" s="44" t="s">
        <v>54</v>
      </c>
      <c r="AP7" s="44" t="s">
        <v>55</v>
      </c>
      <c r="AQ7" s="44" t="s">
        <v>56</v>
      </c>
      <c r="AR7" s="44" t="s">
        <v>57</v>
      </c>
      <c r="AS7" s="44" t="s">
        <v>58</v>
      </c>
      <c r="AT7" s="44" t="s">
        <v>59</v>
      </c>
      <c r="AU7" s="44" t="s">
        <v>60</v>
      </c>
      <c r="AV7" s="72" t="s">
        <v>61</v>
      </c>
      <c r="AW7" s="72" t="s">
        <v>62</v>
      </c>
      <c r="AX7" s="72" t="s">
        <v>63</v>
      </c>
      <c r="AY7" s="72" t="s">
        <v>64</v>
      </c>
      <c r="AZ7" s="82" t="s">
        <v>65</v>
      </c>
      <c r="BA7" s="72" t="s">
        <v>66</v>
      </c>
      <c r="BB7" s="72" t="s">
        <v>67</v>
      </c>
      <c r="BC7" s="72" t="s">
        <v>68</v>
      </c>
      <c r="BD7" s="72" t="s">
        <v>69</v>
      </c>
      <c r="BE7" s="72" t="s">
        <v>70</v>
      </c>
      <c r="BF7" s="72" t="s">
        <v>71</v>
      </c>
    </row>
    <row r="8" spans="1:60" ht="136.5" customHeight="1">
      <c r="A8" s="17" t="s">
        <v>72</v>
      </c>
      <c r="B8" s="18" t="s">
        <v>73</v>
      </c>
      <c r="C8" s="18" t="s">
        <v>74</v>
      </c>
      <c r="D8" s="18" t="s">
        <v>75</v>
      </c>
      <c r="E8" s="18" t="s">
        <v>76</v>
      </c>
      <c r="F8" s="18" t="s">
        <v>77</v>
      </c>
      <c r="G8" s="19" t="s">
        <v>78</v>
      </c>
      <c r="H8" s="19" t="s">
        <v>79</v>
      </c>
      <c r="I8" s="17" t="s">
        <v>80</v>
      </c>
      <c r="J8" s="45">
        <v>61405</v>
      </c>
      <c r="K8" s="19" t="s">
        <v>81</v>
      </c>
      <c r="L8" s="45" t="s">
        <v>82</v>
      </c>
      <c r="M8" s="46" t="s">
        <v>83</v>
      </c>
      <c r="N8" s="19" t="s">
        <v>84</v>
      </c>
      <c r="O8" s="47">
        <v>313681.96999999997</v>
      </c>
      <c r="P8" s="47">
        <f>Tabla2[[#This Row],[MONTO TOTAL (aprobado) ]]</f>
        <v>313681.96999999997</v>
      </c>
      <c r="Q8" s="47">
        <v>0</v>
      </c>
      <c r="R8" s="47">
        <v>0</v>
      </c>
      <c r="S8" s="47">
        <v>0</v>
      </c>
      <c r="T8" s="47">
        <v>0</v>
      </c>
      <c r="U8" s="57"/>
      <c r="V8" s="47">
        <v>0</v>
      </c>
      <c r="W8" s="47">
        <v>0</v>
      </c>
      <c r="X8" s="47">
        <v>0</v>
      </c>
      <c r="Y8" s="47">
        <v>0</v>
      </c>
      <c r="Z8" s="47">
        <v>0</v>
      </c>
      <c r="AA8" s="47">
        <v>0</v>
      </c>
      <c r="AB8" s="47">
        <f>Tabla2[[#This Row],[MONTO TOTAL (aprobado) ]]</f>
        <v>313681.96999999997</v>
      </c>
      <c r="AC8" s="47">
        <f>Tabla2[[#This Row],[MONTO TOTAL (comprometido)]]</f>
        <v>313681.96999999997</v>
      </c>
      <c r="AD8" s="47">
        <v>0</v>
      </c>
      <c r="AE8" s="47">
        <v>0</v>
      </c>
      <c r="AF8" s="47">
        <v>0</v>
      </c>
      <c r="AG8" s="47">
        <v>0</v>
      </c>
      <c r="AH8" s="68">
        <f>Tabla2[[#This Row],[MONTO TOTAL (comprometido)]]</f>
        <v>313681.96999999997</v>
      </c>
      <c r="AI8" s="47">
        <f>Tabla2[[#This Row],[MONTO TOTAL (comprometido)]]</f>
        <v>313681.96999999997</v>
      </c>
      <c r="AJ8" s="47">
        <v>0</v>
      </c>
      <c r="AK8" s="47">
        <v>0</v>
      </c>
      <c r="AL8" s="47">
        <v>0</v>
      </c>
      <c r="AM8" s="47">
        <v>0</v>
      </c>
      <c r="AN8" s="47">
        <f>Tabla2[[#This Row],[MONTO TOTAL (aprobado) ]]</f>
        <v>313681.96999999997</v>
      </c>
      <c r="AO8" s="47"/>
      <c r="AP8" s="47">
        <v>0</v>
      </c>
      <c r="AQ8" s="47">
        <v>0</v>
      </c>
      <c r="AR8" s="47">
        <v>0</v>
      </c>
      <c r="AS8" s="47">
        <v>0</v>
      </c>
      <c r="AT8" s="47">
        <f>Tabla2[[#This Row],[MONTO TOTAL        (ejercido)]]</f>
        <v>313681.96999999997</v>
      </c>
      <c r="AU8" s="47">
        <f>Tabla2[[#This Row],[MONTO TOTAL         (pagado)]]</f>
        <v>313681.96999999997</v>
      </c>
      <c r="AV8" s="47">
        <v>0</v>
      </c>
      <c r="AW8" s="47">
        <v>0</v>
      </c>
      <c r="AX8" s="47">
        <v>0</v>
      </c>
      <c r="AY8" s="47">
        <v>0</v>
      </c>
      <c r="AZ8" s="83">
        <v>0</v>
      </c>
      <c r="BA8" s="59">
        <f>SUM(Tabla3[[#This Row],[INGRESOS DE FUENTE LOCAL                          (por ejercer)]:[RECURSOS ESTATALES        (por ejercer)]])</f>
        <v>0</v>
      </c>
      <c r="BB8" s="47">
        <v>0</v>
      </c>
      <c r="BC8" s="47">
        <v>0</v>
      </c>
      <c r="BD8" s="47">
        <v>0</v>
      </c>
      <c r="BE8" s="47">
        <v>0</v>
      </c>
      <c r="BF8" s="47">
        <v>0</v>
      </c>
      <c r="BH8" s="90"/>
    </row>
    <row r="9" spans="1:60" ht="144.75" customHeight="1">
      <c r="A9" s="20" t="s">
        <v>85</v>
      </c>
      <c r="B9" s="18" t="s">
        <v>73</v>
      </c>
      <c r="C9" s="18" t="s">
        <v>73</v>
      </c>
      <c r="D9" s="18" t="s">
        <v>75</v>
      </c>
      <c r="E9" s="18" t="s">
        <v>76</v>
      </c>
      <c r="F9" s="18" t="s">
        <v>86</v>
      </c>
      <c r="G9" s="19" t="s">
        <v>87</v>
      </c>
      <c r="H9" s="19" t="s">
        <v>79</v>
      </c>
      <c r="I9" s="17" t="s">
        <v>80</v>
      </c>
      <c r="J9" s="45">
        <v>61307</v>
      </c>
      <c r="K9" s="19" t="s">
        <v>81</v>
      </c>
      <c r="L9" s="45" t="s">
        <v>88</v>
      </c>
      <c r="M9" s="46" t="s">
        <v>83</v>
      </c>
      <c r="N9" s="19" t="s">
        <v>89</v>
      </c>
      <c r="O9" s="47">
        <v>752956.92</v>
      </c>
      <c r="P9" s="47">
        <f>Tabla2[[#This Row],[MONTO TOTAL (aprobado) ]]</f>
        <v>752956.92</v>
      </c>
      <c r="Q9" s="47">
        <v>0</v>
      </c>
      <c r="R9" s="47">
        <v>0</v>
      </c>
      <c r="S9" s="47">
        <v>0</v>
      </c>
      <c r="T9" s="47">
        <v>0</v>
      </c>
      <c r="U9" s="57"/>
      <c r="V9" s="47">
        <v>0</v>
      </c>
      <c r="W9" s="47">
        <v>0</v>
      </c>
      <c r="X9" s="47">
        <v>0</v>
      </c>
      <c r="Y9" s="47">
        <v>0</v>
      </c>
      <c r="Z9" s="47">
        <v>0</v>
      </c>
      <c r="AA9" s="47">
        <v>0</v>
      </c>
      <c r="AB9" s="47">
        <f>Tabla2[[#This Row],[MONTO TOTAL (aprobado) ]]</f>
        <v>752956.92</v>
      </c>
      <c r="AC9" s="47">
        <f>Tabla2[[#This Row],[MONTO TOTAL (comprometido)]]</f>
        <v>752956.92</v>
      </c>
      <c r="AD9" s="47">
        <v>0</v>
      </c>
      <c r="AE9" s="47">
        <v>0</v>
      </c>
      <c r="AF9" s="47">
        <v>0</v>
      </c>
      <c r="AG9" s="47">
        <v>0</v>
      </c>
      <c r="AH9" s="68">
        <f>Tabla2[[#This Row],[MONTO TOTAL (comprometido)]]</f>
        <v>752956.92</v>
      </c>
      <c r="AI9" s="47">
        <f>Tabla2[[#This Row],[MONTO TOTAL (comprometido)]]</f>
        <v>752956.92</v>
      </c>
      <c r="AJ9" s="47">
        <v>0</v>
      </c>
      <c r="AK9" s="47">
        <v>0</v>
      </c>
      <c r="AL9" s="47">
        <v>0</v>
      </c>
      <c r="AM9" s="47">
        <v>0</v>
      </c>
      <c r="AN9" s="47">
        <f>Tabla2[[#This Row],[MONTO TOTAL (aprobado) ]]</f>
        <v>752956.92</v>
      </c>
      <c r="AO9" s="47"/>
      <c r="AP9" s="47">
        <v>0</v>
      </c>
      <c r="AQ9" s="47">
        <v>0</v>
      </c>
      <c r="AR9" s="47">
        <v>0</v>
      </c>
      <c r="AS9" s="47">
        <v>0</v>
      </c>
      <c r="AT9" s="47">
        <f>Tabla2[[#This Row],[MONTO TOTAL        (ejercido)]]</f>
        <v>752956.92</v>
      </c>
      <c r="AU9" s="47">
        <f>Tabla2[[#This Row],[MONTO TOTAL         (pagado)]]</f>
        <v>752956.92</v>
      </c>
      <c r="AV9" s="47">
        <v>0</v>
      </c>
      <c r="AW9" s="47">
        <v>0</v>
      </c>
      <c r="AX9" s="47">
        <v>0</v>
      </c>
      <c r="AY9" s="47">
        <v>0</v>
      </c>
      <c r="AZ9" s="83">
        <v>0</v>
      </c>
      <c r="BA9" s="59">
        <f>SUM(Tabla3[[#This Row],[INGRESOS DE FUENTE LOCAL                          (por ejercer)]:[RECURSOS ESTATALES        (por ejercer)]])</f>
        <v>0</v>
      </c>
      <c r="BB9" s="47">
        <v>0</v>
      </c>
      <c r="BC9" s="47">
        <v>0</v>
      </c>
      <c r="BD9" s="47">
        <v>0</v>
      </c>
      <c r="BE9" s="47">
        <v>0</v>
      </c>
      <c r="BF9" s="47">
        <v>0</v>
      </c>
    </row>
    <row r="10" spans="1:60" s="6" customFormat="1" ht="85.5" customHeight="1">
      <c r="A10" s="17" t="s">
        <v>90</v>
      </c>
      <c r="B10" s="18" t="s">
        <v>73</v>
      </c>
      <c r="C10" s="18" t="s">
        <v>73</v>
      </c>
      <c r="D10" s="18" t="s">
        <v>91</v>
      </c>
      <c r="E10" s="18" t="s">
        <v>76</v>
      </c>
      <c r="F10" s="18" t="s">
        <v>92</v>
      </c>
      <c r="G10" s="19" t="s">
        <v>87</v>
      </c>
      <c r="H10" s="19" t="s">
        <v>79</v>
      </c>
      <c r="I10" s="17" t="s">
        <v>80</v>
      </c>
      <c r="J10" s="45">
        <v>24101</v>
      </c>
      <c r="K10" s="19" t="s">
        <v>81</v>
      </c>
      <c r="L10" s="45" t="s">
        <v>93</v>
      </c>
      <c r="M10" s="46" t="s">
        <v>83</v>
      </c>
      <c r="N10" s="19" t="s">
        <v>94</v>
      </c>
      <c r="O10" s="47">
        <v>1286797.57</v>
      </c>
      <c r="P10" s="47">
        <f>Tabla2[[#This Row],[MONTO TOTAL (aprobado) ]]</f>
        <v>1286797.57</v>
      </c>
      <c r="Q10" s="47">
        <v>0</v>
      </c>
      <c r="R10" s="47">
        <v>0</v>
      </c>
      <c r="S10" s="47">
        <v>0</v>
      </c>
      <c r="T10" s="47">
        <v>0</v>
      </c>
      <c r="U10" s="57"/>
      <c r="V10" s="47">
        <v>0</v>
      </c>
      <c r="W10" s="47">
        <v>0</v>
      </c>
      <c r="X10" s="47">
        <v>0</v>
      </c>
      <c r="Y10" s="47">
        <v>0</v>
      </c>
      <c r="Z10" s="47">
        <v>0</v>
      </c>
      <c r="AA10" s="47">
        <v>0</v>
      </c>
      <c r="AB10" s="47">
        <f>Tabla2[[#This Row],[MONTO TOTAL (aprobado) ]]</f>
        <v>1286797.57</v>
      </c>
      <c r="AC10" s="47">
        <f>Tabla2[[#This Row],[MONTO TOTAL (comprometido)]]</f>
        <v>1286797.57</v>
      </c>
      <c r="AD10" s="47">
        <v>0</v>
      </c>
      <c r="AE10" s="47">
        <v>0</v>
      </c>
      <c r="AF10" s="47">
        <v>0</v>
      </c>
      <c r="AG10" s="47">
        <v>0</v>
      </c>
      <c r="AH10" s="68">
        <v>609000</v>
      </c>
      <c r="AI10" s="47">
        <v>609000</v>
      </c>
      <c r="AJ10" s="47">
        <v>0</v>
      </c>
      <c r="AK10" s="47">
        <v>0</v>
      </c>
      <c r="AL10" s="47">
        <v>0</v>
      </c>
      <c r="AM10" s="47">
        <v>0</v>
      </c>
      <c r="AN10" s="47">
        <v>609000</v>
      </c>
      <c r="AO10" s="47"/>
      <c r="AP10" s="47">
        <v>0</v>
      </c>
      <c r="AQ10" s="47">
        <v>0</v>
      </c>
      <c r="AR10" s="47">
        <v>0</v>
      </c>
      <c r="AS10" s="47">
        <v>0</v>
      </c>
      <c r="AT10" s="47">
        <v>609000</v>
      </c>
      <c r="AU10" s="47">
        <f>Tabla2[[#This Row],[MONTO TOTAL         (pagado)]]</f>
        <v>609000</v>
      </c>
      <c r="AV10" s="47">
        <v>0</v>
      </c>
      <c r="AW10" s="47">
        <v>0</v>
      </c>
      <c r="AX10" s="47">
        <v>0</v>
      </c>
      <c r="AY10" s="47">
        <v>0</v>
      </c>
      <c r="AZ10" s="83">
        <v>0</v>
      </c>
      <c r="BA10" s="59">
        <f>SUM(Tabla3[[#This Row],[INGRESOS DE FUENTE LOCAL                          (por ejercer)]:[RECURSOS ESTATALES        (por ejercer)]])</f>
        <v>0</v>
      </c>
      <c r="BB10" s="47">
        <v>0</v>
      </c>
      <c r="BC10" s="47">
        <v>0</v>
      </c>
      <c r="BD10" s="47">
        <v>0</v>
      </c>
      <c r="BE10" s="47">
        <v>0</v>
      </c>
      <c r="BF10" s="47">
        <v>0</v>
      </c>
    </row>
    <row r="11" spans="1:60" ht="134.25" customHeight="1">
      <c r="A11" s="21" t="s">
        <v>95</v>
      </c>
      <c r="B11" s="22" t="s">
        <v>73</v>
      </c>
      <c r="C11" s="22" t="s">
        <v>96</v>
      </c>
      <c r="D11" s="18" t="s">
        <v>75</v>
      </c>
      <c r="E11" s="18" t="s">
        <v>76</v>
      </c>
      <c r="F11" s="22" t="s">
        <v>97</v>
      </c>
      <c r="G11" s="23" t="s">
        <v>98</v>
      </c>
      <c r="H11" s="19" t="s">
        <v>79</v>
      </c>
      <c r="I11" s="17" t="s">
        <v>80</v>
      </c>
      <c r="J11" s="48">
        <v>61202</v>
      </c>
      <c r="K11" s="19" t="s">
        <v>81</v>
      </c>
      <c r="L11" s="45" t="s">
        <v>99</v>
      </c>
      <c r="M11" s="46" t="s">
        <v>83</v>
      </c>
      <c r="N11" s="19" t="s">
        <v>100</v>
      </c>
      <c r="O11" s="49">
        <v>416676.27</v>
      </c>
      <c r="P11" s="49">
        <f>Tabla2[[#This Row],[MONTO TOTAL (aprobado) ]]</f>
        <v>416676.27</v>
      </c>
      <c r="Q11" s="47">
        <v>0</v>
      </c>
      <c r="R11" s="47">
        <v>0</v>
      </c>
      <c r="S11" s="47">
        <v>0</v>
      </c>
      <c r="T11" s="47">
        <v>0</v>
      </c>
      <c r="U11" s="58"/>
      <c r="V11" s="47">
        <v>0</v>
      </c>
      <c r="W11" s="47">
        <v>0</v>
      </c>
      <c r="X11" s="47">
        <v>0</v>
      </c>
      <c r="Y11" s="47">
        <v>0</v>
      </c>
      <c r="Z11" s="47">
        <v>0</v>
      </c>
      <c r="AA11" s="47">
        <v>0</v>
      </c>
      <c r="AB11" s="47">
        <f>Tabla2[[#This Row],[MONTO TOTAL (aprobado) ]]</f>
        <v>416676.27</v>
      </c>
      <c r="AC11" s="49">
        <f>Tabla2[[#This Row],[MONTO TOTAL (comprometido)]]</f>
        <v>416676.27</v>
      </c>
      <c r="AD11" s="47">
        <v>0</v>
      </c>
      <c r="AE11" s="47">
        <v>0</v>
      </c>
      <c r="AF11" s="47">
        <v>0</v>
      </c>
      <c r="AG11" s="47">
        <v>0</v>
      </c>
      <c r="AH11" s="69">
        <f>Tabla2[[#This Row],[MONTO TOTAL (comprometido)]]</f>
        <v>416676.27</v>
      </c>
      <c r="AI11" s="49">
        <f>Tabla2[[#This Row],[MONTO TOTAL (comprometido)]]</f>
        <v>416676.27</v>
      </c>
      <c r="AJ11" s="47">
        <v>0</v>
      </c>
      <c r="AK11" s="47">
        <v>0</v>
      </c>
      <c r="AL11" s="47">
        <v>0</v>
      </c>
      <c r="AM11" s="47">
        <v>0</v>
      </c>
      <c r="AN11" s="47">
        <f>Tabla2[[#This Row],[MONTO TOTAL (aprobado) ]]</f>
        <v>416676.27</v>
      </c>
      <c r="AO11" s="49"/>
      <c r="AP11" s="47">
        <v>0</v>
      </c>
      <c r="AQ11" s="47">
        <v>0</v>
      </c>
      <c r="AR11" s="47">
        <v>0</v>
      </c>
      <c r="AS11" s="47">
        <v>0</v>
      </c>
      <c r="AT11" s="47">
        <f>Tabla2[[#This Row],[MONTO TOTAL        (ejercido)]]</f>
        <v>416676.27</v>
      </c>
      <c r="AU11" s="49">
        <f>Tabla2[[#This Row],[MONTO TOTAL         (pagado)]]</f>
        <v>416676.27</v>
      </c>
      <c r="AV11" s="47">
        <v>0</v>
      </c>
      <c r="AW11" s="47">
        <v>0</v>
      </c>
      <c r="AX11" s="47">
        <v>0</v>
      </c>
      <c r="AY11" s="47">
        <v>0</v>
      </c>
      <c r="AZ11" s="83">
        <v>0</v>
      </c>
      <c r="BA11" s="59">
        <f>SUM(Tabla3[[#This Row],[INGRESOS DE FUENTE LOCAL                          (por ejercer)]:[RECURSOS ESTATALES        (por ejercer)]])</f>
        <v>0</v>
      </c>
      <c r="BB11" s="47">
        <v>0</v>
      </c>
      <c r="BC11" s="47">
        <v>0</v>
      </c>
      <c r="BD11" s="47">
        <v>0</v>
      </c>
      <c r="BE11" s="47">
        <v>0</v>
      </c>
      <c r="BF11" s="47">
        <v>0</v>
      </c>
    </row>
    <row r="12" spans="1:60" ht="93" customHeight="1">
      <c r="A12" s="17" t="s">
        <v>101</v>
      </c>
      <c r="B12" s="18" t="s">
        <v>73</v>
      </c>
      <c r="C12" s="18" t="s">
        <v>73</v>
      </c>
      <c r="D12" s="18" t="s">
        <v>75</v>
      </c>
      <c r="E12" s="18" t="s">
        <v>76</v>
      </c>
      <c r="F12" s="18" t="s">
        <v>102</v>
      </c>
      <c r="G12" s="19" t="s">
        <v>103</v>
      </c>
      <c r="H12" s="19" t="s">
        <v>79</v>
      </c>
      <c r="I12" s="17" t="s">
        <v>80</v>
      </c>
      <c r="J12" s="45">
        <v>61302</v>
      </c>
      <c r="K12" s="19" t="s">
        <v>81</v>
      </c>
      <c r="L12" s="45" t="s">
        <v>104</v>
      </c>
      <c r="M12" s="46" t="s">
        <v>83</v>
      </c>
      <c r="N12" s="19" t="s">
        <v>105</v>
      </c>
      <c r="O12" s="47">
        <v>1575470.82</v>
      </c>
      <c r="P12" s="47">
        <v>1575470.82</v>
      </c>
      <c r="Q12" s="47"/>
      <c r="R12" s="47"/>
      <c r="S12" s="47"/>
      <c r="T12" s="47"/>
      <c r="U12" s="58"/>
      <c r="V12" s="49"/>
      <c r="W12" s="49"/>
      <c r="X12" s="47"/>
      <c r="Y12" s="47"/>
      <c r="Z12" s="47"/>
      <c r="AA12" s="47"/>
      <c r="AB12" s="47">
        <f>Tabla2[[#This Row],[MONTO TOTAL (aprobado) ]]</f>
        <v>1575470.82</v>
      </c>
      <c r="AC12" s="50">
        <v>1575470.82</v>
      </c>
      <c r="AD12" s="47"/>
      <c r="AE12" s="47"/>
      <c r="AF12" s="47"/>
      <c r="AG12" s="47"/>
      <c r="AH12" s="69">
        <v>1575470.82</v>
      </c>
      <c r="AI12" s="69">
        <v>1575470.82</v>
      </c>
      <c r="AJ12" s="47"/>
      <c r="AK12" s="47"/>
      <c r="AL12" s="47"/>
      <c r="AM12" s="47"/>
      <c r="AN12" s="47">
        <f>Tabla2[[#This Row],[MONTO TOTAL (aprobado) ]]</f>
        <v>1575470.82</v>
      </c>
      <c r="AO12" s="73">
        <v>1575470.82</v>
      </c>
      <c r="AP12" s="47"/>
      <c r="AQ12" s="47"/>
      <c r="AR12" s="47"/>
      <c r="AS12" s="47"/>
      <c r="AT12" s="50">
        <v>1575470.82</v>
      </c>
      <c r="AU12" s="50">
        <v>1575470.82</v>
      </c>
      <c r="AV12" s="47"/>
      <c r="AW12" s="47"/>
      <c r="AX12" s="47"/>
      <c r="AY12" s="47"/>
      <c r="AZ12" s="83">
        <v>0</v>
      </c>
      <c r="BA12" s="59">
        <v>0</v>
      </c>
      <c r="BB12" s="47"/>
      <c r="BC12" s="47"/>
      <c r="BD12" s="47"/>
      <c r="BE12" s="47"/>
      <c r="BF12" s="47"/>
    </row>
    <row r="13" spans="1:60" ht="120" customHeight="1">
      <c r="A13" s="20" t="s">
        <v>106</v>
      </c>
      <c r="B13" s="18" t="s">
        <v>73</v>
      </c>
      <c r="C13" s="18" t="s">
        <v>107</v>
      </c>
      <c r="D13" s="18" t="s">
        <v>75</v>
      </c>
      <c r="E13" s="18" t="s">
        <v>76</v>
      </c>
      <c r="F13" s="18" t="s">
        <v>108</v>
      </c>
      <c r="G13" s="19" t="s">
        <v>109</v>
      </c>
      <c r="H13" s="19" t="s">
        <v>79</v>
      </c>
      <c r="I13" s="17" t="s">
        <v>80</v>
      </c>
      <c r="J13" s="45">
        <v>61305</v>
      </c>
      <c r="K13" s="19" t="s">
        <v>81</v>
      </c>
      <c r="L13" s="45" t="s">
        <v>110</v>
      </c>
      <c r="M13" s="46" t="s">
        <v>83</v>
      </c>
      <c r="N13" s="19" t="s">
        <v>111</v>
      </c>
      <c r="O13" s="47">
        <v>3826572.36</v>
      </c>
      <c r="P13" s="50">
        <v>3826572.36</v>
      </c>
      <c r="Q13" s="47"/>
      <c r="R13" s="47"/>
      <c r="S13" s="47"/>
      <c r="T13" s="47"/>
      <c r="U13" s="58"/>
      <c r="V13" s="59">
        <f>SUM(Tabla2[[#This Row],[INGRESOS DE FUENTE LOCAL            (modificado)]:[RECURSOS ESTATALES (modificado)]])</f>
        <v>0</v>
      </c>
      <c r="W13" s="59">
        <f t="shared" ref="W13:W22" si="0">SUM(U7:U12)</f>
        <v>0</v>
      </c>
      <c r="X13" s="47">
        <v>0</v>
      </c>
      <c r="Y13" s="47">
        <v>0</v>
      </c>
      <c r="Z13" s="47">
        <v>0</v>
      </c>
      <c r="AA13" s="47">
        <v>0</v>
      </c>
      <c r="AB13" s="64">
        <f>Tabla2[[#This Row],[MONTO TOTAL (aprobado) ]]</f>
        <v>3826572.36</v>
      </c>
      <c r="AC13" s="49">
        <f>Tabla2[[#This Row],[MONTO TOTAL (comprometido)]]</f>
        <v>3826572.36</v>
      </c>
      <c r="AD13" s="47">
        <v>0</v>
      </c>
      <c r="AE13" s="47">
        <v>0</v>
      </c>
      <c r="AF13" s="47">
        <v>0</v>
      </c>
      <c r="AG13" s="47">
        <v>0</v>
      </c>
      <c r="AH13" s="69">
        <f>Tabla2[[#This Row],[MONTO TOTAL (comprometido)]]</f>
        <v>3826572.36</v>
      </c>
      <c r="AI13" s="49">
        <f>Tabla2[[#This Row],[MONTO TOTAL (comprometido)]]</f>
        <v>3826572.36</v>
      </c>
      <c r="AJ13" s="47">
        <v>0</v>
      </c>
      <c r="AK13" s="47">
        <v>0</v>
      </c>
      <c r="AL13" s="47">
        <v>0</v>
      </c>
      <c r="AM13" s="47">
        <v>0</v>
      </c>
      <c r="AN13" s="47">
        <f>Tabla2[[#This Row],[MONTO TOTAL (aprobado) ]]</f>
        <v>3826572.36</v>
      </c>
      <c r="AO13" s="59">
        <f t="shared" ref="AO13:AO22" si="1">SUM(AM7:AM12)</f>
        <v>0</v>
      </c>
      <c r="AP13" s="47">
        <v>0</v>
      </c>
      <c r="AQ13" s="47">
        <v>0</v>
      </c>
      <c r="AR13" s="47">
        <v>0</v>
      </c>
      <c r="AS13" s="47">
        <v>0</v>
      </c>
      <c r="AT13" s="47">
        <f>Tabla2[[#This Row],[MONTO TOTAL        (ejercido)]]</f>
        <v>3826572.36</v>
      </c>
      <c r="AU13" s="74">
        <f>Tabla2[[#This Row],[MONTO TOTAL         (pagado)]]</f>
        <v>3826572.36</v>
      </c>
      <c r="AV13" s="47">
        <v>0</v>
      </c>
      <c r="AW13" s="47">
        <v>0</v>
      </c>
      <c r="AX13" s="47">
        <v>0</v>
      </c>
      <c r="AY13" s="47">
        <v>0</v>
      </c>
      <c r="AZ13" s="83">
        <v>0</v>
      </c>
      <c r="BA13" s="59">
        <f>SUM(Tabla3[[#This Row],[INGRESOS DE FUENTE LOCAL                          (por ejercer)]:[RECURSOS ESTATALES        (por ejercer)]])</f>
        <v>0</v>
      </c>
      <c r="BB13" s="49">
        <v>0</v>
      </c>
      <c r="BC13" s="47">
        <v>0</v>
      </c>
      <c r="BD13" s="47">
        <v>0</v>
      </c>
      <c r="BE13" s="47">
        <v>0</v>
      </c>
      <c r="BF13" s="47">
        <v>0</v>
      </c>
    </row>
    <row r="14" spans="1:60" ht="120" customHeight="1">
      <c r="A14" s="24"/>
      <c r="B14" s="18"/>
      <c r="C14" s="18"/>
      <c r="D14" s="18"/>
      <c r="E14" s="18"/>
      <c r="F14" s="18"/>
      <c r="G14" s="19"/>
      <c r="H14" s="19"/>
      <c r="I14" s="17"/>
      <c r="J14" s="45"/>
      <c r="K14" s="19"/>
      <c r="L14" s="45"/>
      <c r="M14" s="46"/>
      <c r="N14" s="19"/>
      <c r="O14" s="47"/>
      <c r="P14" s="50"/>
      <c r="Q14" s="60"/>
      <c r="R14" s="60"/>
      <c r="S14" s="60"/>
      <c r="T14" s="60"/>
      <c r="U14" s="61"/>
      <c r="V14" s="60"/>
      <c r="W14" s="60"/>
      <c r="X14" s="60"/>
      <c r="Y14" s="60"/>
      <c r="Z14" s="60"/>
      <c r="AA14" s="60"/>
      <c r="AB14" s="65"/>
      <c r="AC14" s="50"/>
      <c r="AD14" s="60"/>
      <c r="AE14" s="60"/>
      <c r="AF14" s="60"/>
      <c r="AG14" s="60"/>
      <c r="AH14" s="68"/>
      <c r="AI14" s="50"/>
      <c r="AJ14" s="60"/>
      <c r="AK14" s="60"/>
      <c r="AL14" s="60"/>
      <c r="AM14" s="60"/>
      <c r="AN14" s="47"/>
      <c r="AO14" s="60"/>
      <c r="AP14" s="60"/>
      <c r="AQ14" s="60"/>
      <c r="AR14" s="60"/>
      <c r="AS14" s="60"/>
      <c r="AT14" s="47"/>
      <c r="AU14" s="75"/>
      <c r="AV14" s="47"/>
      <c r="AW14" s="47"/>
      <c r="AX14" s="47"/>
      <c r="AY14" s="47"/>
      <c r="AZ14" s="83"/>
      <c r="BA14" s="59"/>
      <c r="BB14" s="49"/>
      <c r="BC14" s="47"/>
      <c r="BD14" s="47"/>
      <c r="BE14" s="47"/>
      <c r="BF14" s="47"/>
    </row>
    <row r="15" spans="1:60" ht="120" customHeight="1">
      <c r="A15" s="24" t="s">
        <v>112</v>
      </c>
      <c r="B15" s="22" t="s">
        <v>73</v>
      </c>
      <c r="C15" s="22" t="s">
        <v>73</v>
      </c>
      <c r="D15" s="18" t="s">
        <v>75</v>
      </c>
      <c r="E15" s="18" t="s">
        <v>76</v>
      </c>
      <c r="F15" s="22" t="s">
        <v>113</v>
      </c>
      <c r="G15" s="23" t="s">
        <v>114</v>
      </c>
      <c r="H15" s="19" t="s">
        <v>79</v>
      </c>
      <c r="I15" s="17" t="s">
        <v>80</v>
      </c>
      <c r="J15" s="48">
        <v>62106</v>
      </c>
      <c r="K15" s="19" t="s">
        <v>81</v>
      </c>
      <c r="L15" s="45" t="s">
        <v>115</v>
      </c>
      <c r="M15" s="46" t="s">
        <v>83</v>
      </c>
      <c r="N15" s="19" t="s">
        <v>116</v>
      </c>
      <c r="O15" s="49">
        <v>1451477.12</v>
      </c>
      <c r="P15" s="50">
        <f>Tabla2[[#This Row],[MONTO TOTAL (aprobado) ]]</f>
        <v>1451477.12</v>
      </c>
      <c r="Q15" s="60"/>
      <c r="R15" s="60"/>
      <c r="S15" s="60"/>
      <c r="T15" s="60"/>
      <c r="U15" s="61"/>
      <c r="V15" s="60">
        <f>SUM(Tabla2[[#This Row],[INGRESOS DE FUENTE LOCAL            (modificado)]:[RECURSOS ESTATALES (modificado)]])</f>
        <v>0</v>
      </c>
      <c r="W15" s="60">
        <f t="shared" si="0"/>
        <v>0</v>
      </c>
      <c r="X15" s="60"/>
      <c r="Y15" s="60"/>
      <c r="Z15" s="60"/>
      <c r="AA15" s="60"/>
      <c r="AB15" s="65">
        <f>Tabla2[[#This Row],[MONTO TOTAL (aprobado) ]]</f>
        <v>1451477.12</v>
      </c>
      <c r="AC15" s="50">
        <f>Tabla2[[#This Row],[MONTO TOTAL (comprometido)]]</f>
        <v>1451477.12</v>
      </c>
      <c r="AD15" s="60"/>
      <c r="AE15" s="60"/>
      <c r="AF15" s="60"/>
      <c r="AG15" s="60"/>
      <c r="AH15" s="68">
        <f>Tabla2[[#This Row],[MONTO TOTAL (comprometido)]]</f>
        <v>1451477.12</v>
      </c>
      <c r="AI15" s="50">
        <f>Tabla2[[#This Row],[MONTO TOTAL (comprometido)]]</f>
        <v>1451477.12</v>
      </c>
      <c r="AJ15" s="60"/>
      <c r="AK15" s="60"/>
      <c r="AL15" s="60"/>
      <c r="AM15" s="60"/>
      <c r="AN15" s="47">
        <f>Tabla2[[#This Row],[MONTO TOTAL (aprobado) ]]</f>
        <v>1451477.12</v>
      </c>
      <c r="AO15" s="60">
        <f t="shared" si="1"/>
        <v>0</v>
      </c>
      <c r="AP15" s="60"/>
      <c r="AQ15" s="60"/>
      <c r="AR15" s="60"/>
      <c r="AS15" s="60"/>
      <c r="AT15" s="47">
        <f>Tabla2[[#This Row],[MONTO TOTAL        (ejercido)]]</f>
        <v>1451477.12</v>
      </c>
      <c r="AU15" s="75">
        <f>Tabla2[[#This Row],[MONTO TOTAL         (pagado)]]</f>
        <v>1451477.12</v>
      </c>
      <c r="AV15" s="47"/>
      <c r="AW15" s="47"/>
      <c r="AX15" s="47"/>
      <c r="AY15" s="47"/>
      <c r="AZ15" s="83"/>
      <c r="BA15" s="59"/>
      <c r="BB15" s="49"/>
      <c r="BC15" s="47"/>
      <c r="BD15" s="47"/>
      <c r="BE15" s="47"/>
      <c r="BF15" s="47"/>
    </row>
    <row r="16" spans="1:60" ht="120" customHeight="1">
      <c r="A16" s="24" t="s">
        <v>117</v>
      </c>
      <c r="B16" s="25" t="s">
        <v>73</v>
      </c>
      <c r="C16" s="25" t="s">
        <v>73</v>
      </c>
      <c r="D16" s="25" t="s">
        <v>75</v>
      </c>
      <c r="E16" s="25" t="s">
        <v>76</v>
      </c>
      <c r="F16" s="25" t="s">
        <v>118</v>
      </c>
      <c r="G16" s="26" t="s">
        <v>119</v>
      </c>
      <c r="H16" s="26" t="s">
        <v>120</v>
      </c>
      <c r="I16" s="24" t="s">
        <v>80</v>
      </c>
      <c r="J16" s="45">
        <v>61307</v>
      </c>
      <c r="K16" s="26" t="s">
        <v>81</v>
      </c>
      <c r="L16" s="45" t="s">
        <v>121</v>
      </c>
      <c r="M16" s="51" t="s">
        <v>83</v>
      </c>
      <c r="N16" s="26" t="s">
        <v>122</v>
      </c>
      <c r="O16" s="47">
        <v>448277.15</v>
      </c>
      <c r="P16" s="50">
        <f>Tabla2[[#This Row],[MONTO TOTAL (aprobado) ]]</f>
        <v>448277.15</v>
      </c>
      <c r="Q16" s="60"/>
      <c r="R16" s="60"/>
      <c r="S16" s="60"/>
      <c r="T16" s="60"/>
      <c r="U16" s="61"/>
      <c r="V16" s="60">
        <f>SUM(Tabla2[[#This Row],[INGRESOS DE FUENTE LOCAL            (modificado)]:[RECURSOS ESTATALES (modificado)]])</f>
        <v>0</v>
      </c>
      <c r="W16" s="60">
        <f t="shared" si="0"/>
        <v>0</v>
      </c>
      <c r="X16" s="60"/>
      <c r="Y16" s="60"/>
      <c r="Z16" s="60"/>
      <c r="AA16" s="60"/>
      <c r="AB16" s="47">
        <f>Tabla2[[#This Row],[MONTO TOTAL (aprobado) ]]</f>
        <v>448277.15</v>
      </c>
      <c r="AC16" s="50">
        <f>Tabla2[[#This Row],[MONTO TOTAL (comprometido)]]</f>
        <v>448277.15</v>
      </c>
      <c r="AD16" s="60"/>
      <c r="AE16" s="60"/>
      <c r="AF16" s="60"/>
      <c r="AG16" s="60"/>
      <c r="AH16" s="68">
        <f>Tabla2[[#This Row],[MONTO TOTAL (comprometido)]]</f>
        <v>448277.15</v>
      </c>
      <c r="AI16" s="50">
        <f>Tabla2[[#This Row],[MONTO TOTAL (comprometido)]]</f>
        <v>448277.15</v>
      </c>
      <c r="AJ16" s="60"/>
      <c r="AK16" s="60"/>
      <c r="AL16" s="60"/>
      <c r="AM16" s="60"/>
      <c r="AN16" s="47">
        <f>Tabla2[[#This Row],[MONTO TOTAL (aprobado) ]]</f>
        <v>448277.15</v>
      </c>
      <c r="AO16" s="60">
        <f t="shared" si="1"/>
        <v>0</v>
      </c>
      <c r="AP16" s="60"/>
      <c r="AQ16" s="60"/>
      <c r="AR16" s="60"/>
      <c r="AS16" s="60"/>
      <c r="AT16" s="47">
        <f>Tabla2[[#This Row],[MONTO TOTAL        (ejercido)]]</f>
        <v>448277.15</v>
      </c>
      <c r="AU16" s="75">
        <f>Tabla2[[#This Row],[MONTO TOTAL         (pagado)]]</f>
        <v>448277.15</v>
      </c>
      <c r="AV16" s="47"/>
      <c r="AW16" s="47"/>
      <c r="AX16" s="47"/>
      <c r="AY16" s="47"/>
      <c r="AZ16" s="83"/>
      <c r="BA16" s="59"/>
      <c r="BB16" s="49"/>
      <c r="BC16" s="47"/>
      <c r="BD16" s="47"/>
      <c r="BE16" s="47"/>
      <c r="BF16" s="47"/>
    </row>
    <row r="17" spans="1:58" ht="120" customHeight="1">
      <c r="A17" s="24"/>
      <c r="B17" s="25"/>
      <c r="C17" s="25"/>
      <c r="D17" s="25"/>
      <c r="E17" s="25"/>
      <c r="F17" s="25"/>
      <c r="G17" s="26"/>
      <c r="H17" s="26"/>
      <c r="I17" s="24"/>
      <c r="J17" s="45"/>
      <c r="K17" s="26"/>
      <c r="L17" s="45"/>
      <c r="M17" s="51"/>
      <c r="N17" s="26"/>
      <c r="O17" s="47"/>
      <c r="P17" s="50"/>
      <c r="Q17" s="60"/>
      <c r="R17" s="60"/>
      <c r="S17" s="60"/>
      <c r="T17" s="60"/>
      <c r="U17" s="61"/>
      <c r="V17" s="60"/>
      <c r="W17" s="60"/>
      <c r="X17" s="60"/>
      <c r="Y17" s="60"/>
      <c r="Z17" s="60"/>
      <c r="AA17" s="60"/>
      <c r="AB17" s="47"/>
      <c r="AC17" s="50"/>
      <c r="AD17" s="60"/>
      <c r="AE17" s="60"/>
      <c r="AF17" s="60"/>
      <c r="AG17" s="60"/>
      <c r="AH17" s="68"/>
      <c r="AI17" s="50"/>
      <c r="AJ17" s="60"/>
      <c r="AK17" s="60"/>
      <c r="AL17" s="60"/>
      <c r="AM17" s="60"/>
      <c r="AN17" s="47"/>
      <c r="AO17" s="60"/>
      <c r="AP17" s="60"/>
      <c r="AQ17" s="60"/>
      <c r="AR17" s="60"/>
      <c r="AS17" s="60"/>
      <c r="AT17" s="47"/>
      <c r="AU17" s="75"/>
      <c r="AV17" s="47"/>
      <c r="AW17" s="47"/>
      <c r="AX17" s="47"/>
      <c r="AY17" s="47"/>
      <c r="AZ17" s="83"/>
      <c r="BA17" s="59"/>
      <c r="BB17" s="49"/>
      <c r="BC17" s="47"/>
      <c r="BD17" s="47"/>
      <c r="BE17" s="47"/>
      <c r="BF17" s="47"/>
    </row>
    <row r="18" spans="1:58" ht="120" customHeight="1">
      <c r="A18" s="21"/>
      <c r="B18" s="22"/>
      <c r="C18" s="22"/>
      <c r="D18" s="25"/>
      <c r="E18" s="25"/>
      <c r="F18" s="22"/>
      <c r="G18" s="23"/>
      <c r="H18" s="26"/>
      <c r="I18" s="24"/>
      <c r="J18" s="48"/>
      <c r="K18" s="26"/>
      <c r="L18" s="45"/>
      <c r="M18" s="51"/>
      <c r="N18" s="26"/>
      <c r="O18" s="49"/>
      <c r="P18" s="50"/>
      <c r="Q18" s="60"/>
      <c r="R18" s="60"/>
      <c r="S18" s="60"/>
      <c r="T18" s="60"/>
      <c r="U18" s="61"/>
      <c r="V18" s="60"/>
      <c r="W18" s="60"/>
      <c r="X18" s="60"/>
      <c r="Y18" s="60"/>
      <c r="Z18" s="60"/>
      <c r="AA18" s="60"/>
      <c r="AB18" s="47"/>
      <c r="AC18" s="50"/>
      <c r="AD18" s="60"/>
      <c r="AE18" s="60"/>
      <c r="AF18" s="60"/>
      <c r="AG18" s="60"/>
      <c r="AH18" s="68"/>
      <c r="AI18" s="50"/>
      <c r="AJ18" s="60"/>
      <c r="AK18" s="60"/>
      <c r="AL18" s="60"/>
      <c r="AM18" s="60"/>
      <c r="AN18" s="68"/>
      <c r="AO18" s="60"/>
      <c r="AP18" s="60"/>
      <c r="AQ18" s="60"/>
      <c r="AR18" s="60"/>
      <c r="AS18" s="60"/>
      <c r="AT18" s="68"/>
      <c r="AU18" s="75"/>
      <c r="AV18" s="47"/>
      <c r="AW18" s="47"/>
      <c r="AX18" s="47"/>
      <c r="AY18" s="47"/>
      <c r="AZ18" s="83"/>
      <c r="BA18" s="59"/>
      <c r="BB18" s="49"/>
      <c r="BC18" s="47"/>
      <c r="BD18" s="47"/>
      <c r="BE18" s="47"/>
      <c r="BF18" s="47"/>
    </row>
    <row r="19" spans="1:58" ht="120" customHeight="1">
      <c r="A19" s="21" t="s">
        <v>123</v>
      </c>
      <c r="B19" s="22" t="s">
        <v>73</v>
      </c>
      <c r="C19" s="22" t="s">
        <v>73</v>
      </c>
      <c r="D19" s="25" t="s">
        <v>75</v>
      </c>
      <c r="E19" s="25" t="s">
        <v>76</v>
      </c>
      <c r="F19" s="22" t="s">
        <v>124</v>
      </c>
      <c r="G19" s="23" t="s">
        <v>125</v>
      </c>
      <c r="H19" s="26" t="s">
        <v>120</v>
      </c>
      <c r="I19" s="24" t="s">
        <v>80</v>
      </c>
      <c r="J19" s="22">
        <v>61405</v>
      </c>
      <c r="K19" s="26" t="s">
        <v>81</v>
      </c>
      <c r="L19" s="45" t="s">
        <v>126</v>
      </c>
      <c r="M19" s="51" t="s">
        <v>83</v>
      </c>
      <c r="N19" s="26" t="s">
        <v>127</v>
      </c>
      <c r="O19" s="49">
        <v>465627.82</v>
      </c>
      <c r="P19" s="50">
        <f>Tabla2[[#This Row],[MONTO TOTAL (aprobado) ]]</f>
        <v>465627.82</v>
      </c>
      <c r="Q19" s="60"/>
      <c r="R19" s="60"/>
      <c r="S19" s="60"/>
      <c r="T19" s="60"/>
      <c r="U19" s="61"/>
      <c r="V19" s="60">
        <f>SUM(Tabla2[[#This Row],[INGRESOS DE FUENTE LOCAL            (modificado)]:[RECURSOS ESTATALES (modificado)]])</f>
        <v>0</v>
      </c>
      <c r="W19" s="60">
        <f t="shared" si="0"/>
        <v>0</v>
      </c>
      <c r="X19" s="60"/>
      <c r="Y19" s="60"/>
      <c r="Z19" s="60"/>
      <c r="AA19" s="60"/>
      <c r="AB19" s="47">
        <f>Tabla2[[#This Row],[MONTO TOTAL (aprobado) ]]</f>
        <v>465627.82</v>
      </c>
      <c r="AC19" s="50">
        <f>Tabla2[[#This Row],[MONTO TOTAL (comprometido)]]</f>
        <v>465627.82</v>
      </c>
      <c r="AD19" s="60"/>
      <c r="AE19" s="60"/>
      <c r="AF19" s="60"/>
      <c r="AG19" s="60"/>
      <c r="AH19" s="68">
        <f>Tabla2[[#This Row],[MONTO TOTAL (comprometido)]]</f>
        <v>465627.82</v>
      </c>
      <c r="AI19" s="50">
        <f>Tabla2[[#This Row],[MONTO TOTAL (comprometido)]]</f>
        <v>465627.82</v>
      </c>
      <c r="AJ19" s="60"/>
      <c r="AK19" s="60"/>
      <c r="AL19" s="60"/>
      <c r="AM19" s="60"/>
      <c r="AN19" s="68">
        <f>Tabla2[[#This Row],[MONTO TOTAL (aprobado) ]]</f>
        <v>465627.82</v>
      </c>
      <c r="AO19" s="60">
        <f t="shared" si="1"/>
        <v>0</v>
      </c>
      <c r="AP19" s="60"/>
      <c r="AQ19" s="60"/>
      <c r="AR19" s="60"/>
      <c r="AS19" s="60"/>
      <c r="AT19" s="68">
        <f>Tabla2[[#This Row],[MONTO TOTAL        (ejercido)]]</f>
        <v>465627.82</v>
      </c>
      <c r="AU19" s="75">
        <f>Tabla2[[#This Row],[MONTO TOTAL         (pagado)]]</f>
        <v>465627.82</v>
      </c>
      <c r="AV19" s="47"/>
      <c r="AW19" s="47"/>
      <c r="AX19" s="47"/>
      <c r="AY19" s="47"/>
      <c r="AZ19" s="83"/>
      <c r="BA19" s="59"/>
      <c r="BB19" s="49"/>
      <c r="BC19" s="47"/>
      <c r="BD19" s="47"/>
      <c r="BE19" s="47"/>
      <c r="BF19" s="47"/>
    </row>
    <row r="20" spans="1:58" ht="120" customHeight="1">
      <c r="A20" s="24" t="s">
        <v>128</v>
      </c>
      <c r="B20" s="18" t="s">
        <v>73</v>
      </c>
      <c r="C20" s="18" t="s">
        <v>73</v>
      </c>
      <c r="D20" s="18" t="s">
        <v>75</v>
      </c>
      <c r="E20" s="18" t="s">
        <v>76</v>
      </c>
      <c r="F20" s="18" t="s">
        <v>129</v>
      </c>
      <c r="G20" s="19" t="s">
        <v>130</v>
      </c>
      <c r="H20" s="19" t="s">
        <v>120</v>
      </c>
      <c r="I20" s="17" t="s">
        <v>80</v>
      </c>
      <c r="J20" s="45">
        <v>61306</v>
      </c>
      <c r="K20" s="19" t="s">
        <v>81</v>
      </c>
      <c r="L20" s="45" t="s">
        <v>131</v>
      </c>
      <c r="M20" s="46" t="s">
        <v>83</v>
      </c>
      <c r="N20" s="19" t="s">
        <v>132</v>
      </c>
      <c r="O20" s="47">
        <v>2497845.35</v>
      </c>
      <c r="P20" s="50">
        <f>Tabla2[[#This Row],[MONTO TOTAL (aprobado) ]]</f>
        <v>2497845.35</v>
      </c>
      <c r="Q20" s="60"/>
      <c r="R20" s="60"/>
      <c r="S20" s="60"/>
      <c r="T20" s="60"/>
      <c r="U20" s="61"/>
      <c r="V20" s="60">
        <f>SUM(Tabla2[[#This Row],[INGRESOS DE FUENTE LOCAL            (modificado)]:[RECURSOS ESTATALES (modificado)]])</f>
        <v>0</v>
      </c>
      <c r="W20" s="60">
        <f t="shared" si="0"/>
        <v>0</v>
      </c>
      <c r="X20" s="60"/>
      <c r="Y20" s="60"/>
      <c r="Z20" s="60"/>
      <c r="AA20" s="60"/>
      <c r="AB20" s="66">
        <f>Tabla2[[#This Row],[MONTO TOTAL (aprobado) ]]</f>
        <v>2497845.35</v>
      </c>
      <c r="AC20" s="50">
        <f>Tabla2[[#This Row],[MONTO TOTAL (comprometido)]]</f>
        <v>2497845.35</v>
      </c>
      <c r="AD20" s="60"/>
      <c r="AE20" s="60"/>
      <c r="AF20" s="60"/>
      <c r="AG20" s="60"/>
      <c r="AH20" s="68">
        <f>Tabla2[[#This Row],[MONTO TOTAL (comprometido)]]</f>
        <v>2497845.35</v>
      </c>
      <c r="AI20" s="50">
        <f>Tabla2[[#This Row],[MONTO TOTAL (comprometido)]]</f>
        <v>2497845.35</v>
      </c>
      <c r="AJ20" s="60"/>
      <c r="AK20" s="60"/>
      <c r="AL20" s="60"/>
      <c r="AM20" s="60"/>
      <c r="AN20" s="68">
        <f>Tabla2[[#This Row],[MONTO TOTAL (aprobado) ]]</f>
        <v>2497845.35</v>
      </c>
      <c r="AO20" s="60">
        <f t="shared" si="1"/>
        <v>0</v>
      </c>
      <c r="AP20" s="60"/>
      <c r="AQ20" s="60"/>
      <c r="AR20" s="60"/>
      <c r="AS20" s="60"/>
      <c r="AT20" s="68">
        <f>Tabla2[[#This Row],[MONTO TOTAL        (ejercido)]]</f>
        <v>2497845.35</v>
      </c>
      <c r="AU20" s="75">
        <f>Tabla2[[#This Row],[MONTO TOTAL         (pagado)]]</f>
        <v>2497845.35</v>
      </c>
      <c r="AV20" s="47"/>
      <c r="AW20" s="47"/>
      <c r="AX20" s="47"/>
      <c r="AY20" s="47"/>
      <c r="AZ20" s="83"/>
      <c r="BA20" s="59"/>
      <c r="BB20" s="49"/>
      <c r="BC20" s="47"/>
      <c r="BD20" s="47"/>
      <c r="BE20" s="47"/>
      <c r="BF20" s="47"/>
    </row>
    <row r="21" spans="1:58" ht="120" customHeight="1">
      <c r="A21" s="24" t="s">
        <v>133</v>
      </c>
      <c r="B21" s="18" t="s">
        <v>73</v>
      </c>
      <c r="C21" s="18" t="s">
        <v>134</v>
      </c>
      <c r="D21" s="18" t="s">
        <v>75</v>
      </c>
      <c r="E21" s="18" t="s">
        <v>76</v>
      </c>
      <c r="F21" s="18" t="s">
        <v>108</v>
      </c>
      <c r="G21" s="19" t="s">
        <v>135</v>
      </c>
      <c r="H21" s="19" t="s">
        <v>120</v>
      </c>
      <c r="I21" s="17" t="s">
        <v>80</v>
      </c>
      <c r="J21" s="45">
        <v>61405</v>
      </c>
      <c r="K21" s="19" t="s">
        <v>81</v>
      </c>
      <c r="L21" s="45" t="s">
        <v>136</v>
      </c>
      <c r="M21" s="46" t="s">
        <v>83</v>
      </c>
      <c r="N21" s="19" t="s">
        <v>132</v>
      </c>
      <c r="O21" s="47">
        <v>465627.82</v>
      </c>
      <c r="P21" s="50">
        <f>Tabla2[[#This Row],[MONTO TOTAL (aprobado) ]]</f>
        <v>465627.82</v>
      </c>
      <c r="Q21" s="60"/>
      <c r="R21" s="60"/>
      <c r="S21" s="60"/>
      <c r="T21" s="60"/>
      <c r="U21" s="61"/>
      <c r="V21" s="60">
        <f>SUM(Tabla2[[#This Row],[INGRESOS DE FUENTE LOCAL            (modificado)]:[RECURSOS ESTATALES (modificado)]])</f>
        <v>0</v>
      </c>
      <c r="W21" s="60">
        <f t="shared" si="0"/>
        <v>0</v>
      </c>
      <c r="X21" s="60"/>
      <c r="Y21" s="60"/>
      <c r="Z21" s="60"/>
      <c r="AA21" s="60"/>
      <c r="AB21" s="66">
        <f>Tabla2[[#This Row],[MONTO TOTAL (aprobado) ]]</f>
        <v>465627.82</v>
      </c>
      <c r="AC21" s="50">
        <f>Tabla2[[#This Row],[MONTO TOTAL (comprometido)]]</f>
        <v>465627.82</v>
      </c>
      <c r="AD21" s="60"/>
      <c r="AE21" s="60"/>
      <c r="AF21" s="60"/>
      <c r="AG21" s="60"/>
      <c r="AH21" s="68">
        <f>Tabla2[[#This Row],[MONTO TOTAL (comprometido)]]</f>
        <v>465627.82</v>
      </c>
      <c r="AI21" s="50">
        <f>Tabla2[[#This Row],[MONTO TOTAL (comprometido)]]</f>
        <v>465627.82</v>
      </c>
      <c r="AJ21" s="60"/>
      <c r="AK21" s="60"/>
      <c r="AL21" s="60"/>
      <c r="AM21" s="60"/>
      <c r="AN21" s="68">
        <f>Tabla2[[#This Row],[MONTO TOTAL (aprobado) ]]</f>
        <v>465627.82</v>
      </c>
      <c r="AO21" s="60">
        <f t="shared" si="1"/>
        <v>0</v>
      </c>
      <c r="AP21" s="60"/>
      <c r="AQ21" s="60"/>
      <c r="AR21" s="60"/>
      <c r="AS21" s="60"/>
      <c r="AT21" s="68">
        <f>Tabla2[[#This Row],[MONTO TOTAL        (ejercido)]]</f>
        <v>465627.82</v>
      </c>
      <c r="AU21" s="75">
        <f>Tabla2[[#This Row],[MONTO TOTAL         (pagado)]]</f>
        <v>465627.82</v>
      </c>
      <c r="AV21" s="47"/>
      <c r="AW21" s="47"/>
      <c r="AX21" s="47"/>
      <c r="AY21" s="47"/>
      <c r="AZ21" s="83"/>
      <c r="BA21" s="59"/>
      <c r="BB21" s="49"/>
      <c r="BC21" s="47"/>
      <c r="BD21" s="47"/>
      <c r="BE21" s="47"/>
      <c r="BF21" s="47"/>
    </row>
    <row r="22" spans="1:58" ht="120" customHeight="1">
      <c r="A22" s="24" t="s">
        <v>137</v>
      </c>
      <c r="B22" s="18" t="s">
        <v>73</v>
      </c>
      <c r="C22" s="18" t="s">
        <v>73</v>
      </c>
      <c r="D22" s="18" t="s">
        <v>91</v>
      </c>
      <c r="E22" s="18" t="s">
        <v>76</v>
      </c>
      <c r="F22" s="18" t="s">
        <v>138</v>
      </c>
      <c r="G22" s="19" t="s">
        <v>87</v>
      </c>
      <c r="H22" s="19" t="s">
        <v>120</v>
      </c>
      <c r="I22" s="17" t="s">
        <v>80</v>
      </c>
      <c r="J22" s="45">
        <v>24201</v>
      </c>
      <c r="K22" s="19" t="s">
        <v>81</v>
      </c>
      <c r="L22" s="45" t="s">
        <v>139</v>
      </c>
      <c r="M22" s="46" t="s">
        <v>83</v>
      </c>
      <c r="N22" s="19" t="s">
        <v>140</v>
      </c>
      <c r="O22" s="47">
        <v>429804.56</v>
      </c>
      <c r="P22" s="50">
        <f>Tabla2[[#This Row],[MONTO TOTAL (aprobado) ]]</f>
        <v>429804.56</v>
      </c>
      <c r="Q22" s="60"/>
      <c r="R22" s="60"/>
      <c r="S22" s="60"/>
      <c r="T22" s="60"/>
      <c r="U22" s="61"/>
      <c r="V22" s="60">
        <f>SUM(Tabla2[[#This Row],[INGRESOS DE FUENTE LOCAL            (modificado)]:[RECURSOS ESTATALES (modificado)]])</f>
        <v>0</v>
      </c>
      <c r="W22" s="60">
        <f t="shared" si="0"/>
        <v>0</v>
      </c>
      <c r="X22" s="60"/>
      <c r="Y22" s="60"/>
      <c r="Z22" s="60"/>
      <c r="AA22" s="60"/>
      <c r="AB22" s="66">
        <f>Tabla2[[#This Row],[MONTO TOTAL (aprobado) ]]</f>
        <v>429804.56</v>
      </c>
      <c r="AC22" s="50">
        <f>Tabla2[[#This Row],[MONTO TOTAL (comprometido)]]</f>
        <v>429804.56</v>
      </c>
      <c r="AD22" s="60"/>
      <c r="AE22" s="60"/>
      <c r="AF22" s="60"/>
      <c r="AG22" s="60"/>
      <c r="AH22" s="68">
        <f>Tabla2[[#This Row],[MONTO TOTAL (comprometido)]]</f>
        <v>429804.56</v>
      </c>
      <c r="AI22" s="50">
        <f>Tabla2[[#This Row],[MONTO TOTAL (comprometido)]]</f>
        <v>429804.56</v>
      </c>
      <c r="AJ22" s="60"/>
      <c r="AK22" s="60"/>
      <c r="AL22" s="60"/>
      <c r="AM22" s="60"/>
      <c r="AN22" s="68">
        <f>Tabla2[[#This Row],[MONTO TOTAL (aprobado) ]]</f>
        <v>429804.56</v>
      </c>
      <c r="AO22" s="60">
        <f t="shared" si="1"/>
        <v>0</v>
      </c>
      <c r="AP22" s="60"/>
      <c r="AQ22" s="60"/>
      <c r="AR22" s="60"/>
      <c r="AS22" s="60"/>
      <c r="AT22" s="68">
        <f>Tabla2[[#This Row],[MONTO TOTAL        (ejercido)]]</f>
        <v>429804.56</v>
      </c>
      <c r="AU22" s="75">
        <f>Tabla2[[#This Row],[MONTO TOTAL         (pagado)]]</f>
        <v>429804.56</v>
      </c>
      <c r="AV22" s="47"/>
      <c r="AW22" s="47"/>
      <c r="AX22" s="47"/>
      <c r="AY22" s="47"/>
      <c r="AZ22" s="83"/>
      <c r="BA22" s="59"/>
      <c r="BB22" s="49"/>
      <c r="BC22" s="47"/>
      <c r="BD22" s="47"/>
      <c r="BE22" s="47"/>
      <c r="BF22" s="47"/>
    </row>
    <row r="23" spans="1:58" ht="120" customHeight="1">
      <c r="A23" s="27"/>
      <c r="B23" s="18"/>
      <c r="C23" s="18"/>
      <c r="D23" s="18"/>
      <c r="E23" s="18"/>
      <c r="F23" s="18"/>
      <c r="G23" s="19"/>
      <c r="H23" s="19"/>
      <c r="I23" s="17"/>
      <c r="J23" s="45"/>
      <c r="K23" s="19"/>
      <c r="L23" s="45"/>
      <c r="M23" s="46"/>
      <c r="N23" s="19"/>
      <c r="O23" s="47"/>
      <c r="P23" s="50"/>
      <c r="Q23" s="47"/>
      <c r="R23" s="47"/>
      <c r="S23" s="47"/>
      <c r="T23" s="47"/>
      <c r="U23" s="58"/>
      <c r="V23" s="59"/>
      <c r="W23" s="59"/>
      <c r="X23" s="47"/>
      <c r="Y23" s="47"/>
      <c r="Z23" s="47"/>
      <c r="AA23" s="47"/>
      <c r="AB23" s="47"/>
      <c r="AC23" s="49"/>
      <c r="AD23" s="47"/>
      <c r="AE23" s="47"/>
      <c r="AF23" s="47"/>
      <c r="AG23" s="47"/>
      <c r="AH23" s="69"/>
      <c r="AI23" s="49"/>
      <c r="AJ23" s="47"/>
      <c r="AK23" s="47"/>
      <c r="AL23" s="47"/>
      <c r="AM23" s="47"/>
      <c r="AN23" s="47"/>
      <c r="AO23" s="59"/>
      <c r="AP23" s="47"/>
      <c r="AQ23" s="47"/>
      <c r="AR23" s="47"/>
      <c r="AS23" s="47"/>
      <c r="AT23" s="47"/>
      <c r="AU23" s="74"/>
      <c r="AV23" s="47"/>
      <c r="AW23" s="47"/>
      <c r="AX23" s="47"/>
      <c r="AY23" s="47"/>
      <c r="AZ23" s="83"/>
      <c r="BA23" s="59"/>
      <c r="BB23" s="49"/>
      <c r="BC23" s="47"/>
      <c r="BD23" s="47"/>
      <c r="BE23" s="47"/>
      <c r="BF23" s="47"/>
    </row>
    <row r="24" spans="1:58" ht="41.1" customHeight="1">
      <c r="A24" s="27"/>
      <c r="B24" s="18"/>
      <c r="C24" s="18"/>
      <c r="D24" s="18"/>
      <c r="E24" s="18"/>
      <c r="F24" s="18"/>
      <c r="G24" s="19"/>
      <c r="H24" s="19"/>
      <c r="I24" s="17"/>
      <c r="J24" s="45"/>
      <c r="K24" s="19"/>
      <c r="L24" s="45"/>
      <c r="M24" s="46"/>
      <c r="N24" s="19"/>
      <c r="O24" s="47"/>
      <c r="P24" s="50"/>
      <c r="Q24" s="47"/>
      <c r="R24" s="47"/>
      <c r="S24" s="47"/>
      <c r="T24" s="47"/>
      <c r="U24" s="58"/>
      <c r="V24" s="59"/>
      <c r="W24" s="59"/>
      <c r="X24" s="47"/>
      <c r="Y24" s="47"/>
      <c r="Z24" s="47"/>
      <c r="AA24" s="47"/>
      <c r="AB24" s="47"/>
      <c r="AC24" s="49"/>
      <c r="AD24" s="47"/>
      <c r="AE24" s="47"/>
      <c r="AF24" s="47"/>
      <c r="AG24" s="47"/>
      <c r="AH24" s="69"/>
      <c r="AI24" s="49"/>
      <c r="AJ24" s="47"/>
      <c r="AK24" s="47"/>
      <c r="AL24" s="47"/>
      <c r="AM24" s="47"/>
      <c r="AN24" s="53">
        <f>SUM(AN8:AN22)</f>
        <v>13253018.160000002</v>
      </c>
      <c r="AO24" s="53">
        <f>SUM(AO8:AO22)</f>
        <v>1575470.82</v>
      </c>
      <c r="AP24" s="62">
        <f>SUM(AP8:AP10)</f>
        <v>0</v>
      </c>
      <c r="AQ24" s="62">
        <f>SUM(AQ8:AQ10)</f>
        <v>0</v>
      </c>
      <c r="AR24" s="62">
        <f>SUM(AR8:AR10)</f>
        <v>0</v>
      </c>
      <c r="AS24" s="62">
        <f>SUM(AS8:AS10)</f>
        <v>0</v>
      </c>
      <c r="AT24" s="53">
        <f>SUM(AT8:AT22)</f>
        <v>13253018.160000002</v>
      </c>
      <c r="AU24" s="76">
        <f>SUM(AU8:AU22)</f>
        <v>13253018.160000002</v>
      </c>
      <c r="AV24" s="60"/>
      <c r="AW24" s="60"/>
      <c r="AX24" s="60"/>
      <c r="AY24" s="60"/>
      <c r="AZ24" s="57"/>
      <c r="BA24" s="47"/>
      <c r="BB24" s="47"/>
      <c r="BC24" s="84"/>
      <c r="BD24" s="84"/>
      <c r="BE24" s="84"/>
      <c r="BF24" s="84"/>
    </row>
    <row r="25" spans="1:58" ht="33.950000000000003" customHeight="1">
      <c r="B25" s="28"/>
      <c r="C25" s="28"/>
      <c r="D25" s="28"/>
      <c r="E25" s="28"/>
      <c r="F25" s="28"/>
      <c r="G25" s="29"/>
      <c r="H25" s="29"/>
      <c r="I25" s="31"/>
      <c r="J25" s="28"/>
      <c r="K25" s="29"/>
      <c r="L25" s="28"/>
      <c r="M25" s="52"/>
      <c r="N25" s="52" t="s">
        <v>141</v>
      </c>
      <c r="O25" s="53">
        <f>SUM(O8:O22)</f>
        <v>13930815.730000002</v>
      </c>
      <c r="P25" s="53">
        <f>SUM(P8:P22)</f>
        <v>13930815.730000002</v>
      </c>
      <c r="Q25" s="62">
        <f>SUM(Q8:Q10)</f>
        <v>0</v>
      </c>
      <c r="R25" s="62">
        <f>SUM(R8:R10)</f>
        <v>0</v>
      </c>
      <c r="S25" s="62">
        <f>SUM(S8:S10)</f>
        <v>0</v>
      </c>
      <c r="T25" s="62">
        <f>SUM(T8:T10)</f>
        <v>0</v>
      </c>
      <c r="U25" s="63" t="s">
        <v>141</v>
      </c>
      <c r="V25" s="62">
        <f t="shared" ref="V25:AA25" si="2">SUM(V8:V10)</f>
        <v>0</v>
      </c>
      <c r="W25" s="62">
        <f t="shared" si="2"/>
        <v>0</v>
      </c>
      <c r="X25" s="62">
        <f t="shared" si="2"/>
        <v>0</v>
      </c>
      <c r="Y25" s="62">
        <f t="shared" si="2"/>
        <v>0</v>
      </c>
      <c r="Z25" s="62">
        <f t="shared" si="2"/>
        <v>0</v>
      </c>
      <c r="AA25" s="62">
        <f t="shared" si="2"/>
        <v>0</v>
      </c>
      <c r="AB25" s="53">
        <f>SUM(AB8:AB22)</f>
        <v>13930815.730000002</v>
      </c>
      <c r="AC25" s="53">
        <f>SUM(AC8:AC22)</f>
        <v>13930815.730000002</v>
      </c>
      <c r="AD25" s="62">
        <f>SUM(AD8:AD10)</f>
        <v>0</v>
      </c>
      <c r="AE25" s="62">
        <f>SUM(AE8:AE10)</f>
        <v>0</v>
      </c>
      <c r="AF25" s="62">
        <f>SUM(AF8:AF10)</f>
        <v>0</v>
      </c>
      <c r="AG25" s="62">
        <f>SUM(AG8:AG10)</f>
        <v>0</v>
      </c>
      <c r="AH25" s="70">
        <f>SUM(AH8:AH22)</f>
        <v>13253018.160000002</v>
      </c>
      <c r="AI25" s="53">
        <f>SUM(AI8:AI22)</f>
        <v>13253018.160000002</v>
      </c>
      <c r="AJ25" s="62">
        <f>SUM(AJ8:AJ10)</f>
        <v>0</v>
      </c>
      <c r="AK25" s="62">
        <f>SUM(AK8:AK10)</f>
        <v>0</v>
      </c>
      <c r="AL25" s="62">
        <f>SUM(AL8:AL10)</f>
        <v>0</v>
      </c>
      <c r="AM25" s="62">
        <f>SUM(AM8:AM10)</f>
        <v>0</v>
      </c>
      <c r="AV25" s="77"/>
      <c r="AW25" s="85"/>
      <c r="AX25" s="85"/>
      <c r="AY25" s="85"/>
      <c r="AZ25" s="86" t="s">
        <v>141</v>
      </c>
      <c r="BA25" s="87">
        <f>SUM(BA8:BA13)</f>
        <v>0</v>
      </c>
      <c r="BB25" s="87">
        <f>SUM(BB8:BB13)</f>
        <v>0</v>
      </c>
      <c r="BC25" s="87">
        <f ca="1">SUM(BC25:BC25)</f>
        <v>0</v>
      </c>
      <c r="BD25" s="87">
        <f ca="1">SUM(BD25:BD25)</f>
        <v>0</v>
      </c>
      <c r="BE25" s="87">
        <f ca="1">SUM(BE25:BE25)</f>
        <v>0</v>
      </c>
      <c r="BF25" s="91">
        <f ca="1">SUM(BF25:BF25)</f>
        <v>0</v>
      </c>
    </row>
    <row r="26" spans="1:58">
      <c r="A26" s="12" t="s">
        <v>142</v>
      </c>
      <c r="B26" s="30"/>
      <c r="C26" s="30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V26" s="78"/>
      <c r="AW26" s="78"/>
      <c r="AX26" s="78"/>
      <c r="AY26" s="78"/>
      <c r="AZ26" s="88"/>
      <c r="BA26" s="81"/>
      <c r="BB26" s="81"/>
      <c r="BC26" s="79"/>
      <c r="BD26" s="79"/>
      <c r="BE26" s="79"/>
      <c r="BF26" s="79"/>
    </row>
    <row r="27" spans="1:58">
      <c r="A27" s="31"/>
      <c r="B27" s="30"/>
      <c r="C27" s="30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V27" s="78"/>
      <c r="AW27" s="78"/>
      <c r="AX27" s="78"/>
      <c r="AY27" s="78"/>
      <c r="AZ27" s="88"/>
      <c r="BA27" s="81"/>
      <c r="BB27" s="81"/>
      <c r="BC27" s="79"/>
      <c r="BD27" s="79"/>
      <c r="BE27" s="79"/>
      <c r="BF27" s="79"/>
    </row>
    <row r="28" spans="1:58">
      <c r="A28" s="12"/>
      <c r="B28" s="30"/>
      <c r="C28" s="30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V28" s="78"/>
      <c r="AW28" s="78"/>
      <c r="AX28" s="78"/>
      <c r="AY28" s="78"/>
      <c r="AZ28" s="88"/>
      <c r="BA28" s="81"/>
      <c r="BB28" s="81"/>
      <c r="BC28" s="79"/>
      <c r="BD28" s="79"/>
      <c r="BE28" s="79"/>
      <c r="BF28" s="79"/>
    </row>
    <row r="29" spans="1:58">
      <c r="A29" s="12"/>
      <c r="B29" s="30"/>
      <c r="C29" s="30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T29" s="56"/>
      <c r="AU29" s="56"/>
      <c r="AV29" s="79"/>
      <c r="AW29" s="79"/>
      <c r="AX29" s="79"/>
      <c r="AY29" s="79"/>
      <c r="AZ29" s="89"/>
      <c r="BA29" s="81"/>
      <c r="BB29" s="81"/>
      <c r="BC29" s="81"/>
      <c r="BD29" s="81"/>
      <c r="BE29" s="81"/>
      <c r="BF29" s="81"/>
    </row>
    <row r="30" spans="1:58" ht="39.75" customHeight="1">
      <c r="A30" s="13"/>
      <c r="B30" s="32"/>
      <c r="C30" s="33"/>
      <c r="D30" s="33"/>
      <c r="E30" s="13"/>
      <c r="F30" s="13"/>
      <c r="G30" s="13"/>
      <c r="H30" s="13"/>
      <c r="I30" s="13"/>
      <c r="J30" s="13"/>
      <c r="K30" s="38"/>
      <c r="L30" s="13"/>
      <c r="M30" s="13"/>
      <c r="N30" s="54"/>
      <c r="Q30" s="36"/>
      <c r="R30" s="36"/>
      <c r="S30" s="36"/>
      <c r="T30" s="54"/>
      <c r="U30" s="36"/>
      <c r="V30" s="36"/>
      <c r="Y30" s="54"/>
      <c r="Z30" s="54"/>
      <c r="AA30" s="54"/>
      <c r="AB30" s="54"/>
      <c r="AC30" s="54"/>
      <c r="AD30" s="56"/>
      <c r="AE30" s="56"/>
      <c r="AN30" s="95" t="s">
        <v>143</v>
      </c>
      <c r="AO30" s="95"/>
      <c r="AP30" s="95"/>
      <c r="AQ30" s="55"/>
      <c r="AR30" s="55"/>
      <c r="AS30" s="67"/>
      <c r="AT30" s="95" t="s">
        <v>144</v>
      </c>
      <c r="AU30" s="95"/>
      <c r="AV30" s="95"/>
      <c r="AW30" s="34"/>
      <c r="AX30" s="55"/>
      <c r="AY30" s="96" t="s">
        <v>145</v>
      </c>
      <c r="AZ30" s="96"/>
      <c r="BA30" s="96"/>
      <c r="BB30" s="71"/>
      <c r="BC30" s="97" t="s">
        <v>146</v>
      </c>
      <c r="BD30" s="97"/>
      <c r="BE30" s="97"/>
      <c r="BF30" s="97"/>
    </row>
    <row r="31" spans="1:58">
      <c r="A31" s="95" t="s">
        <v>143</v>
      </c>
      <c r="B31" s="95"/>
      <c r="C31" s="35"/>
      <c r="D31" s="36"/>
      <c r="E31" s="95" t="s">
        <v>144</v>
      </c>
      <c r="F31" s="95"/>
      <c r="G31" s="95"/>
      <c r="H31" s="95"/>
      <c r="J31" s="96" t="s">
        <v>145</v>
      </c>
      <c r="K31" s="96"/>
      <c r="L31" s="96"/>
      <c r="M31" s="96"/>
      <c r="O31" s="97" t="s">
        <v>147</v>
      </c>
      <c r="P31" s="97"/>
      <c r="Q31" s="97"/>
      <c r="R31" s="97"/>
      <c r="U31" s="95" t="s">
        <v>143</v>
      </c>
      <c r="V31" s="95"/>
      <c r="W31" s="95"/>
      <c r="X31" s="55"/>
      <c r="Y31" s="55"/>
      <c r="Z31" s="67"/>
      <c r="AA31" s="95" t="s">
        <v>144</v>
      </c>
      <c r="AB31" s="95"/>
      <c r="AC31" s="95"/>
      <c r="AD31" s="34"/>
      <c r="AE31" s="55"/>
      <c r="AF31" s="96" t="s">
        <v>145</v>
      </c>
      <c r="AG31" s="96"/>
      <c r="AH31" s="96"/>
      <c r="AI31" s="71"/>
      <c r="AJ31" s="97" t="s">
        <v>147</v>
      </c>
      <c r="AK31" s="97"/>
      <c r="AL31" s="97"/>
      <c r="AM31" s="97"/>
      <c r="AN31" s="98" t="s">
        <v>148</v>
      </c>
      <c r="AO31" s="98"/>
      <c r="AP31" s="98"/>
      <c r="AQ31" s="38"/>
      <c r="AS31" s="38"/>
      <c r="AU31" s="38" t="s">
        <v>149</v>
      </c>
      <c r="AV31" s="38"/>
      <c r="AW31" s="38"/>
      <c r="AX31" s="13"/>
      <c r="AY31" s="55" t="s">
        <v>150</v>
      </c>
      <c r="AZ31" s="55"/>
      <c r="BA31" s="55"/>
      <c r="BB31" s="55"/>
      <c r="BC31" s="99" t="s">
        <v>151</v>
      </c>
      <c r="BD31" s="99"/>
      <c r="BE31" s="99"/>
      <c r="BF31" s="99"/>
    </row>
    <row r="32" spans="1:58">
      <c r="A32" s="98" t="s">
        <v>148</v>
      </c>
      <c r="B32" s="98"/>
      <c r="C32" s="37"/>
      <c r="E32" s="103" t="s">
        <v>149</v>
      </c>
      <c r="F32" s="103"/>
      <c r="G32" s="103"/>
      <c r="H32" s="103"/>
      <c r="J32" s="55" t="s">
        <v>150</v>
      </c>
      <c r="K32" s="55"/>
      <c r="L32" s="55"/>
      <c r="M32" s="55"/>
      <c r="O32" s="99" t="s">
        <v>151</v>
      </c>
      <c r="P32" s="99"/>
      <c r="Q32" s="99"/>
      <c r="R32" s="99"/>
      <c r="U32" s="98" t="s">
        <v>148</v>
      </c>
      <c r="V32" s="98"/>
      <c r="W32" s="98"/>
      <c r="X32" s="38"/>
      <c r="Z32" s="38"/>
      <c r="AB32" s="38" t="s">
        <v>149</v>
      </c>
      <c r="AC32" s="38"/>
      <c r="AD32" s="38"/>
      <c r="AE32" s="13"/>
      <c r="AF32" s="55" t="s">
        <v>150</v>
      </c>
      <c r="AG32" s="55"/>
      <c r="AH32" s="55"/>
      <c r="AI32" s="55"/>
      <c r="AJ32" s="99" t="s">
        <v>151</v>
      </c>
      <c r="AK32" s="99"/>
      <c r="AL32" s="99"/>
      <c r="AM32" s="99"/>
      <c r="AN32" s="36"/>
      <c r="AO32" s="36"/>
      <c r="AP32" s="36"/>
      <c r="AQ32" s="36"/>
      <c r="AR32" s="36"/>
      <c r="AS32" s="36"/>
      <c r="AT32" s="36"/>
      <c r="AU32" s="36"/>
      <c r="AV32" s="80"/>
      <c r="AW32" s="80"/>
      <c r="AX32" s="80"/>
      <c r="AY32" s="81"/>
      <c r="AZ32" s="36"/>
      <c r="BA32" s="100"/>
      <c r="BB32" s="100"/>
      <c r="BC32" s="100"/>
      <c r="BD32" s="100"/>
      <c r="BE32" s="81"/>
      <c r="BF32" s="81"/>
    </row>
    <row r="33" spans="1:58">
      <c r="M33" s="55"/>
      <c r="N33" s="55"/>
      <c r="O33" s="55"/>
      <c r="P33" s="55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81"/>
      <c r="AW33" s="81"/>
      <c r="AX33" s="81"/>
      <c r="AY33" s="81"/>
      <c r="AZ33" s="36"/>
      <c r="BA33" s="36"/>
      <c r="BB33" s="36"/>
      <c r="BC33" s="36"/>
      <c r="BD33" s="36"/>
      <c r="BE33" s="81"/>
      <c r="BF33" s="81"/>
    </row>
    <row r="34" spans="1:58">
      <c r="AI34" s="36"/>
      <c r="AJ34" s="36"/>
      <c r="AK34" s="36"/>
      <c r="AL34" s="36"/>
      <c r="AM34" s="36"/>
      <c r="AR34" s="7" t="s">
        <v>152</v>
      </c>
    </row>
    <row r="35" spans="1:58">
      <c r="AN35" s="39" t="s">
        <v>153</v>
      </c>
    </row>
    <row r="36" spans="1:58">
      <c r="A36" s="39" t="s">
        <v>153</v>
      </c>
      <c r="U36" s="39" t="s">
        <v>153</v>
      </c>
      <c r="AN36" s="9" t="s">
        <v>154</v>
      </c>
    </row>
    <row r="37" spans="1:58" ht="28.5" customHeight="1">
      <c r="A37" s="9" t="s">
        <v>154</v>
      </c>
      <c r="U37" s="9" t="s">
        <v>154</v>
      </c>
      <c r="AN37" s="101" t="s">
        <v>155</v>
      </c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</row>
    <row r="38" spans="1:58">
      <c r="A38" s="101" t="s">
        <v>155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U38" s="101" t="s">
        <v>155</v>
      </c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N38" s="40" t="s">
        <v>156</v>
      </c>
      <c r="AO38" s="41"/>
    </row>
    <row r="39" spans="1:58">
      <c r="A39" s="40" t="s">
        <v>156</v>
      </c>
      <c r="B39" s="41"/>
      <c r="U39" s="40" t="s">
        <v>156</v>
      </c>
      <c r="V39" s="41"/>
      <c r="AN39" s="42" t="s">
        <v>157</v>
      </c>
      <c r="AO39" s="43"/>
    </row>
    <row r="40" spans="1:58">
      <c r="A40" s="42" t="s">
        <v>157</v>
      </c>
      <c r="B40" s="43"/>
      <c r="U40" s="42" t="s">
        <v>157</v>
      </c>
      <c r="V40" s="43"/>
      <c r="AN40" s="7" t="s">
        <v>158</v>
      </c>
    </row>
    <row r="41" spans="1:58">
      <c r="A41" s="7" t="s">
        <v>158</v>
      </c>
      <c r="U41" s="7" t="s">
        <v>158</v>
      </c>
    </row>
    <row r="42" spans="1:58" ht="30.75" customHeight="1"/>
    <row r="45" spans="1:58" ht="20.25" customHeight="1"/>
    <row r="49" ht="5.25" customHeight="1"/>
    <row r="50" ht="24.75" customHeight="1"/>
    <row r="52" ht="29.25" customHeight="1"/>
  </sheetData>
  <mergeCells count="34">
    <mergeCell ref="BA32:BD32"/>
    <mergeCell ref="AN37:BC37"/>
    <mergeCell ref="A38:P38"/>
    <mergeCell ref="U38:AJ38"/>
    <mergeCell ref="A32:B32"/>
    <mergeCell ref="E32:H32"/>
    <mergeCell ref="O32:R32"/>
    <mergeCell ref="U32:W32"/>
    <mergeCell ref="AJ32:AM32"/>
    <mergeCell ref="AA31:AC31"/>
    <mergeCell ref="AF31:AH31"/>
    <mergeCell ref="AJ31:AM31"/>
    <mergeCell ref="AN31:AP31"/>
    <mergeCell ref="BC31:BF31"/>
    <mergeCell ref="A31:B31"/>
    <mergeCell ref="E31:H31"/>
    <mergeCell ref="J31:M31"/>
    <mergeCell ref="O31:R31"/>
    <mergeCell ref="U31:W31"/>
    <mergeCell ref="AZ6:BF6"/>
    <mergeCell ref="AN30:AP30"/>
    <mergeCell ref="AT30:AV30"/>
    <mergeCell ref="AY30:BA30"/>
    <mergeCell ref="BC30:BF30"/>
    <mergeCell ref="U6:AA6"/>
    <mergeCell ref="AB6:AG6"/>
    <mergeCell ref="AH6:AM6"/>
    <mergeCell ref="AN6:AS6"/>
    <mergeCell ref="AT6:AY6"/>
    <mergeCell ref="A6:E6"/>
    <mergeCell ref="F6:G6"/>
    <mergeCell ref="H6:I6"/>
    <mergeCell ref="J6:M6"/>
    <mergeCell ref="N6:T6"/>
  </mergeCells>
  <pageMargins left="0.7" right="0.7" top="0.75" bottom="0.75" header="0.3" footer="0.3"/>
  <pageSetup scale="10" orientation="portrait" horizontalDpi="300" verticalDpi="300" r:id="rId1"/>
  <headerFooter>
    <oddFooter>&amp;R&amp;P/&amp;N</oddFooter>
  </headerFooter>
  <rowBreaks count="1" manualBreakCount="1">
    <brk id="42" max="58" man="1"/>
  </rowBreaks>
  <colBreaks count="2" manualBreakCount="2">
    <brk id="20" min="1" max="43" man="1"/>
    <brk id="39" min="1" max="43" man="1"/>
  </col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zoomScale="110" zoomScaleNormal="110" workbookViewId="0">
      <selection activeCell="B12" sqref="B12"/>
    </sheetView>
  </sheetViews>
  <sheetFormatPr baseColWidth="10" defaultColWidth="9.33203125" defaultRowHeight="12.75"/>
  <cols>
    <col min="1" max="1" width="7.5" style="1" customWidth="1"/>
    <col min="2" max="2" width="143" style="1" customWidth="1"/>
    <col min="3" max="16384" width="9.33203125" style="1"/>
  </cols>
  <sheetData>
    <row r="1" spans="1:2" ht="29.25" customHeight="1">
      <c r="A1" s="104" t="s">
        <v>159</v>
      </c>
      <c r="B1" s="104"/>
    </row>
    <row r="2" spans="1:2" ht="9.75" customHeight="1">
      <c r="A2" s="2" t="s">
        <v>160</v>
      </c>
      <c r="B2" s="3" t="s">
        <v>161</v>
      </c>
    </row>
    <row r="3" spans="1:2" ht="26.25" customHeight="1">
      <c r="A3" s="4">
        <v>-1</v>
      </c>
      <c r="B3" s="5" t="s">
        <v>162</v>
      </c>
    </row>
    <row r="4" spans="1:2" ht="26.25" customHeight="1">
      <c r="A4" s="4">
        <v>-2</v>
      </c>
      <c r="B4" s="5" t="s">
        <v>163</v>
      </c>
    </row>
    <row r="5" spans="1:2" ht="11.1" customHeight="1">
      <c r="A5" s="4">
        <v>-3</v>
      </c>
      <c r="B5" s="5" t="s">
        <v>164</v>
      </c>
    </row>
    <row r="6" spans="1:2" ht="9.9499999999999993" customHeight="1">
      <c r="A6" s="4">
        <v>-4</v>
      </c>
      <c r="B6" s="5" t="s">
        <v>165</v>
      </c>
    </row>
    <row r="7" spans="1:2" ht="11.1" customHeight="1">
      <c r="A7" s="4">
        <v>-5</v>
      </c>
      <c r="B7" s="5" t="s">
        <v>166</v>
      </c>
    </row>
    <row r="8" spans="1:2" ht="11.25" customHeight="1">
      <c r="A8" s="4">
        <v>-6</v>
      </c>
      <c r="B8" s="5" t="s">
        <v>167</v>
      </c>
    </row>
    <row r="9" spans="1:2" ht="11.25" customHeight="1">
      <c r="A9" s="4">
        <v>-7</v>
      </c>
      <c r="B9" s="5" t="s">
        <v>168</v>
      </c>
    </row>
    <row r="10" spans="1:2" ht="11.25" customHeight="1">
      <c r="A10" s="4">
        <v>-8</v>
      </c>
      <c r="B10" s="5" t="s">
        <v>169</v>
      </c>
    </row>
    <row r="11" spans="1:2" ht="11.25" customHeight="1">
      <c r="A11" s="4">
        <v>-9</v>
      </c>
      <c r="B11" s="5" t="s">
        <v>170</v>
      </c>
    </row>
    <row r="12" spans="1:2" ht="11.25" customHeight="1">
      <c r="A12" s="4">
        <v>-10</v>
      </c>
      <c r="B12" s="5" t="s">
        <v>171</v>
      </c>
    </row>
    <row r="13" spans="1:2" ht="12" customHeight="1">
      <c r="A13" s="4">
        <v>-11</v>
      </c>
      <c r="B13" s="5" t="s">
        <v>172</v>
      </c>
    </row>
    <row r="14" spans="1:2" ht="12.75" customHeight="1">
      <c r="A14" s="4">
        <v>-12</v>
      </c>
      <c r="B14" s="5" t="s">
        <v>173</v>
      </c>
    </row>
    <row r="15" spans="1:2" ht="12" customHeight="1">
      <c r="A15" s="4">
        <v>-13</v>
      </c>
      <c r="B15" s="5" t="s">
        <v>174</v>
      </c>
    </row>
    <row r="16" spans="1:2" ht="12" customHeight="1">
      <c r="A16" s="4">
        <v>-14</v>
      </c>
      <c r="B16" s="5" t="s">
        <v>175</v>
      </c>
    </row>
    <row r="17" spans="1:2" ht="12" customHeight="1">
      <c r="A17" s="4">
        <v>-15</v>
      </c>
      <c r="B17" s="5" t="s">
        <v>176</v>
      </c>
    </row>
    <row r="18" spans="1:2" ht="15.75" customHeight="1">
      <c r="A18" s="4">
        <v>-16</v>
      </c>
      <c r="B18" s="5" t="s">
        <v>177</v>
      </c>
    </row>
    <row r="19" spans="1:2" ht="26.25" customHeight="1">
      <c r="A19" s="4">
        <v>-17</v>
      </c>
      <c r="B19" s="5" t="s">
        <v>178</v>
      </c>
    </row>
    <row r="20" spans="1:2" ht="37.5" customHeight="1">
      <c r="A20" s="4">
        <v>-18</v>
      </c>
      <c r="B20" s="5" t="s">
        <v>179</v>
      </c>
    </row>
    <row r="21" spans="1:2" ht="24" customHeight="1">
      <c r="A21" s="4">
        <v>-19</v>
      </c>
      <c r="B21" s="5" t="s">
        <v>180</v>
      </c>
    </row>
    <row r="22" spans="1:2" ht="26.25" customHeight="1">
      <c r="A22" s="4">
        <v>-20</v>
      </c>
      <c r="B22" s="5" t="s">
        <v>181</v>
      </c>
    </row>
    <row r="23" spans="1:2" ht="24.75" customHeight="1">
      <c r="A23" s="4">
        <v>-21</v>
      </c>
      <c r="B23" s="5" t="s">
        <v>182</v>
      </c>
    </row>
    <row r="24" spans="1:2" ht="23.25" customHeight="1">
      <c r="A24" s="4">
        <v>-22</v>
      </c>
      <c r="B24" s="5" t="s">
        <v>183</v>
      </c>
    </row>
    <row r="25" spans="1:2" ht="12" customHeight="1">
      <c r="A25" s="4">
        <v>-23</v>
      </c>
      <c r="B25" s="5" t="s">
        <v>184</v>
      </c>
    </row>
    <row r="26" spans="1:2" ht="11.25" customHeight="1">
      <c r="A26" s="4">
        <v>-24</v>
      </c>
      <c r="B26" s="5" t="s">
        <v>185</v>
      </c>
    </row>
    <row r="27" spans="1:2" ht="12.75" customHeight="1">
      <c r="A27" s="4">
        <v>-25</v>
      </c>
      <c r="B27" s="5" t="s">
        <v>186</v>
      </c>
    </row>
    <row r="28" spans="1:2" ht="11.25" customHeight="1">
      <c r="A28" s="4">
        <v>-26</v>
      </c>
      <c r="B28" s="5" t="s">
        <v>187</v>
      </c>
    </row>
    <row r="29" spans="1:2" ht="12.95" customHeight="1">
      <c r="A29" s="4">
        <v>-27</v>
      </c>
      <c r="B29" s="5" t="s">
        <v>188</v>
      </c>
    </row>
  </sheetData>
  <mergeCells count="1">
    <mergeCell ref="A1:B1"/>
  </mergeCells>
  <pageMargins left="0.23622047244094499" right="0.15748031496063" top="0.74803149606299202" bottom="0.74803149606299202" header="0.31496062992126" footer="0.31496062992126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2 </vt:lpstr>
      <vt:lpstr>Instructivo 2</vt:lpstr>
      <vt:lpstr>'ANEXO 2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usser01</cp:lastModifiedBy>
  <cp:lastPrinted>2026-04-16T17:07:24Z</cp:lastPrinted>
  <dcterms:created xsi:type="dcterms:W3CDTF">2022-03-15T19:26:00Z</dcterms:created>
  <dcterms:modified xsi:type="dcterms:W3CDTF">2026-04-16T17:15:35Z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38F74BB2D9814721BD150D0E000DBA23_12</vt:lpwstr>
  </property>
  <property fmtid="{D5CDD505-2E9C-101B-9397-08002B2CF9AE}" pid="3" name="KSOProductBuildVer">
    <vt:lpwstr>2058-12.2.0.23196</vt:lpwstr>
  </property>
</Properties>
</file>